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vikaskumarrathi/Downloads/"/>
    </mc:Choice>
  </mc:AlternateContent>
  <xr:revisionPtr revIDLastSave="0" documentId="13_ncr:1_{94B793E1-9C3B-234E-8A0D-9894963E7BA0}" xr6:coauthVersionLast="47" xr6:coauthVersionMax="47" xr10:uidLastSave="{00000000-0000-0000-0000-000000000000}"/>
  <bookViews>
    <workbookView xWindow="0" yWindow="0" windowWidth="28800" windowHeight="18000" activeTab="7" xr2:uid="{BC4CE1CB-E165-D642-A615-41AB91803312}"/>
  </bookViews>
  <sheets>
    <sheet name="Start Up Costs" sheetId="1" r:id="rId1"/>
    <sheet name="Income Statement Year 1" sheetId="2" r:id="rId2"/>
    <sheet name="Income Statement Year   2" sheetId="9" r:id="rId3"/>
    <sheet name="Income Statement Year  3" sheetId="10" r:id="rId4"/>
    <sheet name="Cash Flow Year 1" sheetId="5" r:id="rId5"/>
    <sheet name="Cash Flow Year 2" sheetId="6" r:id="rId6"/>
    <sheet name="Cash Flow Year 3" sheetId="7" r:id="rId7"/>
    <sheet name="Balance Sheet Year 1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8" l="1"/>
  <c r="N4" i="10"/>
  <c r="N5" i="10"/>
  <c r="N6" i="10"/>
  <c r="N8" i="10"/>
  <c r="N9" i="10"/>
  <c r="N11" i="10"/>
  <c r="N12" i="10"/>
  <c r="N13" i="10"/>
  <c r="N14" i="10"/>
  <c r="N4" i="9"/>
  <c r="N5" i="9"/>
  <c r="N6" i="9"/>
  <c r="N8" i="9"/>
  <c r="N9" i="9"/>
  <c r="N11" i="9"/>
  <c r="N12" i="9"/>
  <c r="N13" i="9"/>
  <c r="N14" i="9"/>
  <c r="N4" i="2"/>
  <c r="N5" i="2"/>
  <c r="N6" i="2"/>
  <c r="N8" i="2"/>
  <c r="N9" i="2"/>
  <c r="N11" i="2"/>
  <c r="N12" i="2"/>
  <c r="N13" i="2"/>
  <c r="N14" i="2"/>
  <c r="C7" i="7"/>
  <c r="C6" i="7"/>
  <c r="B3" i="7"/>
  <c r="C3" i="7" s="1"/>
  <c r="B3" i="6"/>
  <c r="B11" i="6" s="1"/>
  <c r="B16" i="6" s="1"/>
  <c r="B6" i="5"/>
  <c r="B7" i="5" s="1"/>
  <c r="B12" i="5"/>
  <c r="B17" i="5" s="1"/>
  <c r="C3" i="5"/>
  <c r="D3" i="5" s="1"/>
  <c r="D6" i="5" s="1"/>
  <c r="B3" i="10"/>
  <c r="B7" i="10" s="1"/>
  <c r="B3" i="9"/>
  <c r="B7" i="2"/>
  <c r="B10" i="2"/>
  <c r="B15" i="2" s="1"/>
  <c r="C3" i="2"/>
  <c r="C10" i="2" s="1"/>
  <c r="B6" i="7" l="1"/>
  <c r="B6" i="6"/>
  <c r="C9" i="5"/>
  <c r="C7" i="2"/>
  <c r="C11" i="7"/>
  <c r="C16" i="7" s="1"/>
  <c r="D3" i="7"/>
  <c r="D6" i="7" s="1"/>
  <c r="B11" i="7"/>
  <c r="B16" i="7" s="1"/>
  <c r="C3" i="6"/>
  <c r="C6" i="6" s="1"/>
  <c r="D7" i="5"/>
  <c r="C6" i="5"/>
  <c r="B9" i="5" s="1"/>
  <c r="E3" i="5"/>
  <c r="E6" i="5" s="1"/>
  <c r="D12" i="5"/>
  <c r="D17" i="5" s="1"/>
  <c r="C12" i="5"/>
  <c r="C17" i="5" s="1"/>
  <c r="C3" i="10"/>
  <c r="D3" i="10"/>
  <c r="C10" i="10"/>
  <c r="C15" i="10" s="1"/>
  <c r="C7" i="10"/>
  <c r="C16" i="10" s="1"/>
  <c r="B10" i="10"/>
  <c r="D3" i="2"/>
  <c r="B16" i="2"/>
  <c r="D7" i="7" l="1"/>
  <c r="D8" i="7"/>
  <c r="B8" i="7"/>
  <c r="B17" i="7" s="1"/>
  <c r="B7" i="7"/>
  <c r="C8" i="7" s="1"/>
  <c r="C17" i="7" s="1"/>
  <c r="C7" i="6"/>
  <c r="B7" i="6"/>
  <c r="C8" i="6" s="1"/>
  <c r="C17" i="6" s="1"/>
  <c r="B8" i="6"/>
  <c r="B17" i="6" s="1"/>
  <c r="B15" i="10"/>
  <c r="E3" i="7"/>
  <c r="E6" i="7" s="1"/>
  <c r="D11" i="7"/>
  <c r="D16" i="7" s="1"/>
  <c r="D3" i="6"/>
  <c r="D6" i="6" s="1"/>
  <c r="C11" i="6"/>
  <c r="C16" i="6" s="1"/>
  <c r="E7" i="5"/>
  <c r="B18" i="5"/>
  <c r="C7" i="5"/>
  <c r="D9" i="5" s="1"/>
  <c r="D18" i="5" s="1"/>
  <c r="C18" i="5"/>
  <c r="E12" i="5"/>
  <c r="E17" i="5" s="1"/>
  <c r="F3" i="5"/>
  <c r="F6" i="5" s="1"/>
  <c r="E3" i="10"/>
  <c r="D10" i="10"/>
  <c r="D15" i="10" s="1"/>
  <c r="D7" i="10"/>
  <c r="E3" i="2"/>
  <c r="D7" i="2"/>
  <c r="D10" i="2"/>
  <c r="C15" i="2"/>
  <c r="E7" i="7" l="1"/>
  <c r="E8" i="7"/>
  <c r="E17" i="7" s="1"/>
  <c r="D7" i="6"/>
  <c r="D8" i="6"/>
  <c r="B16" i="10"/>
  <c r="C16" i="2"/>
  <c r="D17" i="7"/>
  <c r="E11" i="7"/>
  <c r="E16" i="7" s="1"/>
  <c r="F3" i="7"/>
  <c r="F6" i="7" s="1"/>
  <c r="E3" i="6"/>
  <c r="E6" i="6" s="1"/>
  <c r="D11" i="6"/>
  <c r="D16" i="6" s="1"/>
  <c r="E9" i="5"/>
  <c r="E18" i="5" s="1"/>
  <c r="F7" i="5"/>
  <c r="G3" i="5"/>
  <c r="G6" i="5" s="1"/>
  <c r="F12" i="5"/>
  <c r="F17" i="5" s="1"/>
  <c r="D16" i="10"/>
  <c r="E10" i="10"/>
  <c r="F3" i="10"/>
  <c r="E7" i="10"/>
  <c r="F3" i="2"/>
  <c r="E10" i="2"/>
  <c r="E7" i="2"/>
  <c r="D15" i="2"/>
  <c r="D16" i="2" s="1"/>
  <c r="F7" i="7" l="1"/>
  <c r="F8" i="7"/>
  <c r="E7" i="6"/>
  <c r="E8" i="6"/>
  <c r="E15" i="10"/>
  <c r="G3" i="7"/>
  <c r="G6" i="7" s="1"/>
  <c r="F11" i="7"/>
  <c r="F16" i="7" s="1"/>
  <c r="D17" i="6"/>
  <c r="E11" i="6"/>
  <c r="E16" i="6" s="1"/>
  <c r="E17" i="6"/>
  <c r="F3" i="6"/>
  <c r="F6" i="6" s="1"/>
  <c r="G7" i="5"/>
  <c r="F9" i="5"/>
  <c r="F18" i="5" s="1"/>
  <c r="H3" i="5"/>
  <c r="H6" i="5" s="1"/>
  <c r="G12" i="5"/>
  <c r="G17" i="5" s="1"/>
  <c r="E16" i="10"/>
  <c r="F7" i="10"/>
  <c r="G3" i="10"/>
  <c r="F10" i="10"/>
  <c r="F15" i="10" s="1"/>
  <c r="G3" i="2"/>
  <c r="F10" i="2"/>
  <c r="F7" i="2"/>
  <c r="E15" i="2"/>
  <c r="E16" i="2" s="1"/>
  <c r="G8" i="7" l="1"/>
  <c r="G7" i="7"/>
  <c r="F7" i="6"/>
  <c r="F8" i="6"/>
  <c r="G11" i="7"/>
  <c r="G16" i="7" s="1"/>
  <c r="H3" i="7"/>
  <c r="H6" i="7" s="1"/>
  <c r="F17" i="7"/>
  <c r="F11" i="6"/>
  <c r="F16" i="6" s="1"/>
  <c r="G3" i="6"/>
  <c r="G6" i="6" s="1"/>
  <c r="H7" i="5"/>
  <c r="G9" i="5"/>
  <c r="G18" i="5" s="1"/>
  <c r="I3" i="5"/>
  <c r="I6" i="5" s="1"/>
  <c r="H12" i="5"/>
  <c r="H17" i="5" s="1"/>
  <c r="G7" i="10"/>
  <c r="H3" i="10"/>
  <c r="G10" i="10"/>
  <c r="G15" i="10" s="1"/>
  <c r="F16" i="10"/>
  <c r="H3" i="2"/>
  <c r="G7" i="2"/>
  <c r="G10" i="2"/>
  <c r="F15" i="2"/>
  <c r="F16" i="2" s="1"/>
  <c r="H8" i="7" l="1"/>
  <c r="H7" i="7"/>
  <c r="G7" i="6"/>
  <c r="G8" i="6"/>
  <c r="G17" i="7"/>
  <c r="I3" i="7"/>
  <c r="I6" i="7" s="1"/>
  <c r="H11" i="7"/>
  <c r="H16" i="7" s="1"/>
  <c r="H17" i="7"/>
  <c r="H3" i="6"/>
  <c r="H6" i="6" s="1"/>
  <c r="G11" i="6"/>
  <c r="G16" i="6" s="1"/>
  <c r="F17" i="6"/>
  <c r="H9" i="5"/>
  <c r="H18" i="5" s="1"/>
  <c r="I7" i="5"/>
  <c r="J3" i="5"/>
  <c r="J6" i="5" s="1"/>
  <c r="I12" i="5"/>
  <c r="I17" i="5" s="1"/>
  <c r="H7" i="10"/>
  <c r="I3" i="10"/>
  <c r="H10" i="10"/>
  <c r="H15" i="10" s="1"/>
  <c r="G16" i="10"/>
  <c r="I3" i="2"/>
  <c r="H7" i="2"/>
  <c r="H10" i="2"/>
  <c r="G15" i="2"/>
  <c r="G16" i="2" s="1"/>
  <c r="I8" i="7" l="1"/>
  <c r="I7" i="7"/>
  <c r="H8" i="6"/>
  <c r="H7" i="6"/>
  <c r="J3" i="7"/>
  <c r="J6" i="7" s="1"/>
  <c r="I11" i="7"/>
  <c r="I16" i="7" s="1"/>
  <c r="I3" i="6"/>
  <c r="I6" i="6" s="1"/>
  <c r="H11" i="6"/>
  <c r="H16" i="6" s="1"/>
  <c r="G17" i="6"/>
  <c r="I9" i="5"/>
  <c r="I18" i="5" s="1"/>
  <c r="J7" i="5"/>
  <c r="K3" i="5"/>
  <c r="K6" i="5" s="1"/>
  <c r="J12" i="5"/>
  <c r="J17" i="5" s="1"/>
  <c r="I7" i="10"/>
  <c r="J3" i="10"/>
  <c r="I10" i="10"/>
  <c r="H16" i="10"/>
  <c r="J3" i="2"/>
  <c r="I7" i="2"/>
  <c r="I10" i="2"/>
  <c r="H15" i="2"/>
  <c r="H16" i="2" s="1"/>
  <c r="J7" i="7" l="1"/>
  <c r="J8" i="7"/>
  <c r="I7" i="6"/>
  <c r="I8" i="6"/>
  <c r="I15" i="10"/>
  <c r="J11" i="7"/>
  <c r="J16" i="7" s="1"/>
  <c r="K3" i="7"/>
  <c r="K6" i="7" s="1"/>
  <c r="J17" i="7"/>
  <c r="I17" i="7"/>
  <c r="H17" i="6"/>
  <c r="J3" i="6"/>
  <c r="J6" i="6" s="1"/>
  <c r="I11" i="6"/>
  <c r="I16" i="6" s="1"/>
  <c r="K7" i="5"/>
  <c r="J9" i="5"/>
  <c r="J18" i="5"/>
  <c r="L3" i="5"/>
  <c r="L6" i="5" s="1"/>
  <c r="K12" i="5"/>
  <c r="K17" i="5" s="1"/>
  <c r="K3" i="10"/>
  <c r="J10" i="10"/>
  <c r="J15" i="10" s="1"/>
  <c r="J7" i="10"/>
  <c r="I16" i="10"/>
  <c r="K3" i="2"/>
  <c r="J7" i="2"/>
  <c r="J10" i="2"/>
  <c r="I15" i="2"/>
  <c r="I16" i="2" s="1"/>
  <c r="K7" i="7" l="1"/>
  <c r="K8" i="7"/>
  <c r="J8" i="6"/>
  <c r="J7" i="6"/>
  <c r="J16" i="10"/>
  <c r="L3" i="7"/>
  <c r="L6" i="7" s="1"/>
  <c r="K11" i="7"/>
  <c r="K16" i="7" s="1"/>
  <c r="K3" i="6"/>
  <c r="K6" i="6" s="1"/>
  <c r="J11" i="6"/>
  <c r="J16" i="6" s="1"/>
  <c r="J17" i="6"/>
  <c r="I17" i="6"/>
  <c r="K9" i="5"/>
  <c r="K18" i="5" s="1"/>
  <c r="L7" i="5"/>
  <c r="M9" i="5" s="1"/>
  <c r="M3" i="5"/>
  <c r="M6" i="5" s="1"/>
  <c r="L12" i="5"/>
  <c r="L17" i="5" s="1"/>
  <c r="L3" i="10"/>
  <c r="K10" i="10"/>
  <c r="K15" i="10" s="1"/>
  <c r="K7" i="10"/>
  <c r="K16" i="10" s="1"/>
  <c r="L3" i="2"/>
  <c r="K10" i="2"/>
  <c r="K7" i="2"/>
  <c r="J15" i="2"/>
  <c r="J16" i="2" s="1"/>
  <c r="L7" i="7" l="1"/>
  <c r="L8" i="7"/>
  <c r="K8" i="6"/>
  <c r="K7" i="6"/>
  <c r="K17" i="7"/>
  <c r="M3" i="7"/>
  <c r="M6" i="7" s="1"/>
  <c r="L11" i="7"/>
  <c r="L16" i="7" s="1"/>
  <c r="L17" i="7"/>
  <c r="L3" i="6"/>
  <c r="L6" i="6" s="1"/>
  <c r="K11" i="6"/>
  <c r="K16" i="6" s="1"/>
  <c r="L9" i="5"/>
  <c r="L18" i="5" s="1"/>
  <c r="M7" i="5"/>
  <c r="M12" i="5"/>
  <c r="M17" i="5" s="1"/>
  <c r="M3" i="10"/>
  <c r="N3" i="10" s="1"/>
  <c r="L10" i="10"/>
  <c r="L15" i="10" s="1"/>
  <c r="L7" i="10"/>
  <c r="L16" i="10" s="1"/>
  <c r="M3" i="2"/>
  <c r="N3" i="2" s="1"/>
  <c r="L10" i="2"/>
  <c r="L7" i="2"/>
  <c r="K15" i="2"/>
  <c r="K16" i="2" s="1"/>
  <c r="M7" i="7" l="1"/>
  <c r="M8" i="7"/>
  <c r="L8" i="6"/>
  <c r="L7" i="6"/>
  <c r="M11" i="7"/>
  <c r="M16" i="7" s="1"/>
  <c r="M17" i="7"/>
  <c r="K17" i="6"/>
  <c r="M3" i="6"/>
  <c r="M6" i="6" s="1"/>
  <c r="L11" i="6"/>
  <c r="L16" i="6" s="1"/>
  <c r="M18" i="5"/>
  <c r="N18" i="5" s="1"/>
  <c r="M10" i="10"/>
  <c r="M7" i="10"/>
  <c r="M10" i="2"/>
  <c r="N10" i="2" s="1"/>
  <c r="M7" i="2"/>
  <c r="N7" i="2" s="1"/>
  <c r="M15" i="2"/>
  <c r="L15" i="2"/>
  <c r="L16" i="2" s="1"/>
  <c r="B7" i="9"/>
  <c r="B10" i="9"/>
  <c r="C3" i="9"/>
  <c r="M7" i="6" l="1"/>
  <c r="M8" i="6"/>
  <c r="N7" i="10"/>
  <c r="M15" i="10"/>
  <c r="N15" i="10" s="1"/>
  <c r="N10" i="10"/>
  <c r="M16" i="2"/>
  <c r="N16" i="2" s="1"/>
  <c r="N15" i="2"/>
  <c r="B15" i="9"/>
  <c r="C10" i="9"/>
  <c r="C15" i="9" s="1"/>
  <c r="L17" i="6"/>
  <c r="M11" i="6"/>
  <c r="M16" i="6" s="1"/>
  <c r="B16" i="9"/>
  <c r="C7" i="9"/>
  <c r="D3" i="9"/>
  <c r="M16" i="10" l="1"/>
  <c r="N16" i="10" s="1"/>
  <c r="C16" i="9"/>
  <c r="M17" i="6"/>
  <c r="D10" i="9"/>
  <c r="D15" i="9" s="1"/>
  <c r="E3" i="9"/>
  <c r="D7" i="9"/>
  <c r="D16" i="9" l="1"/>
  <c r="F3" i="9"/>
  <c r="E7" i="9"/>
  <c r="E10" i="9"/>
  <c r="E15" i="9" s="1"/>
  <c r="E16" i="9" l="1"/>
  <c r="G3" i="9"/>
  <c r="F7" i="9"/>
  <c r="F10" i="9"/>
  <c r="F15" i="9" l="1"/>
  <c r="F16" i="9"/>
  <c r="H3" i="9"/>
  <c r="G7" i="9"/>
  <c r="G10" i="9"/>
  <c r="G15" i="9" s="1"/>
  <c r="G16" i="9" l="1"/>
  <c r="I3" i="9"/>
  <c r="H7" i="9"/>
  <c r="H10" i="9"/>
  <c r="H15" i="9" s="1"/>
  <c r="H16" i="9" l="1"/>
  <c r="I7" i="9"/>
  <c r="J3" i="9"/>
  <c r="I10" i="9"/>
  <c r="I15" i="9" s="1"/>
  <c r="J10" i="9" l="1"/>
  <c r="J15" i="9" s="1"/>
  <c r="K3" i="9"/>
  <c r="J7" i="9"/>
  <c r="J16" i="9" s="1"/>
  <c r="I16" i="9"/>
  <c r="K7" i="9" l="1"/>
  <c r="L3" i="9"/>
  <c r="K10" i="9"/>
  <c r="K15" i="9" s="1"/>
  <c r="M3" i="9" l="1"/>
  <c r="N3" i="9" s="1"/>
  <c r="L10" i="9"/>
  <c r="L15" i="9" s="1"/>
  <c r="L7" i="9"/>
  <c r="L16" i="9" s="1"/>
  <c r="K16" i="9"/>
  <c r="M7" i="9" l="1"/>
  <c r="N7" i="9" s="1"/>
  <c r="M10" i="9"/>
  <c r="M15" i="9" l="1"/>
  <c r="N15" i="9" s="1"/>
  <c r="N10" i="9"/>
  <c r="M16" i="9"/>
  <c r="N16" i="9" s="1"/>
</calcChain>
</file>

<file path=xl/sharedStrings.xml><?xml version="1.0" encoding="utf-8"?>
<sst xmlns="http://schemas.openxmlformats.org/spreadsheetml/2006/main" count="159" uniqueCount="38">
  <si>
    <t>Start Up Costs</t>
  </si>
  <si>
    <t>Past Purchases Items Already Bought for the Business</t>
  </si>
  <si>
    <t xml:space="preserve"> 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</si>
  <si>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</si>
  <si>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</si>
  <si>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</si>
  <si>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</si>
  <si>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</si>
  <si>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</si>
  <si>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</si>
  <si>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</si>
  <si>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</si>
  <si>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</si>
  <si>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</si>
  <si>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Cost per cup</t>
  </si>
  <si>
    <t>Selling Cost Per Cup</t>
  </si>
  <si>
    <t>Sales</t>
  </si>
  <si>
    <t>Expenses</t>
  </si>
  <si>
    <t>Rent</t>
  </si>
  <si>
    <t>Marketing</t>
  </si>
  <si>
    <t>Misc</t>
  </si>
  <si>
    <t xml:space="preserve">Total Expense </t>
  </si>
  <si>
    <t>Net Profit</t>
  </si>
  <si>
    <t>Quanty</t>
  </si>
  <si>
    <t xml:space="preserve">Expended to 1 more city </t>
  </si>
  <si>
    <t xml:space="preserve">80% balance </t>
  </si>
  <si>
    <t>Cash In</t>
  </si>
  <si>
    <t>Utilities</t>
  </si>
  <si>
    <t>80% Balance</t>
  </si>
  <si>
    <t>80% Banalce</t>
  </si>
  <si>
    <t>Invesment</t>
  </si>
  <si>
    <t xml:space="preserve">Year Total </t>
  </si>
  <si>
    <t>Account  Rec</t>
  </si>
  <si>
    <t>Liabilities</t>
  </si>
  <si>
    <t>Cash</t>
  </si>
  <si>
    <t>Equity</t>
  </si>
  <si>
    <t>COGS</t>
  </si>
  <si>
    <t>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</si>
</sst>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009]#,##0.00"/>
  </numFmts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9" fontId="2" fillId="0" borderId="0" xfId="0" applyNumberFormat="1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6E20-E6EE-A042-B634-013F29AD104B}">
  <dimension ref="A1:B4"/>
  <sheetViews>
    <sheetView workbookViewId="0">
      <selection activeCell="B6" sqref="B6"/>
    </sheetView>
  </sheetViews>
  <sheetFormatPr baseColWidth="10" defaultRowHeight="16" x14ac:dyDescent="0.2"/>
  <cols>
    <col min="1" max="1" width="32.83203125" customWidth="1"/>
  </cols>
  <sheetData>
    <row r="1" spans="1:2" x14ac:dyDescent="0.2">
      <c r="A1" s="1" t="s">
        <v>0</v>
      </c>
    </row>
    <row r="2" spans="1:2" x14ac:dyDescent="0.2">
      <c r="A2" t="s">
        <v>1</v>
      </c>
    </row>
    <row r="4" spans="1:2" x14ac:dyDescent="0.2">
      <c r="A4" t="s">
        <v>30</v>
      </c>
      <c r="B4">
        <v>4100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DC89-9E80-B34D-99C4-D78744B4D0B1}">
  <dimension ref="A2:N16"/>
  <sheetViews>
    <sheetView workbookViewId="0">
      <selection activeCell="B28" sqref="B28"/>
    </sheetView>
  </sheetViews>
  <sheetFormatPr baseColWidth="10" defaultRowHeight="16" x14ac:dyDescent="0.2"/>
  <cols>
    <col min="1" max="1" width="21.1640625" style="3" bestFit="1" customWidth="1"/>
    <col min="2" max="2" width="13.83203125" style="3" customWidth="1"/>
    <col min="3" max="3" width="10.83203125" style="3"/>
    <col min="4" max="4" width="16.83203125" style="3" customWidth="1"/>
    <col min="5" max="5" width="16.33203125" style="3" customWidth="1"/>
    <col min="6" max="6" width="14.83203125" style="3" customWidth="1"/>
    <col min="7" max="7" width="16.83203125" style="3" customWidth="1"/>
    <col min="8" max="8" width="16.6640625" style="3" customWidth="1"/>
    <col min="9" max="9" width="17.83203125" style="3" customWidth="1"/>
    <col min="10" max="10" width="17.33203125" style="3" customWidth="1"/>
    <col min="11" max="11" width="19.5" style="3" customWidth="1"/>
    <col min="12" max="12" width="17.33203125" style="3" customWidth="1"/>
    <col min="13" max="13" width="14" style="3" customWidth="1"/>
    <col min="14" max="16384" width="10.83203125" style="3"/>
  </cols>
  <sheetData>
    <row r="2" spans="1:14" x14ac:dyDescent="0.2"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31</v>
      </c>
    </row>
    <row r="3" spans="1:14" ht="18" x14ac:dyDescent="0.2">
      <c r="A3" s="8" t="s">
        <v>23</v>
      </c>
      <c r="B3" s="3">
        <v>2000</v>
      </c>
      <c r="C3" s="3">
        <f>B3+500</f>
        <v>2500</v>
      </c>
      <c r="D3" s="3">
        <f t="shared" ref="D3:M3" si="0">C3+500</f>
        <v>3000</v>
      </c>
      <c r="E3" s="3">
        <f t="shared" si="0"/>
        <v>3500</v>
      </c>
      <c r="F3" s="3">
        <f t="shared" si="0"/>
        <v>4000</v>
      </c>
      <c r="G3" s="3">
        <f t="shared" si="0"/>
        <v>4500</v>
      </c>
      <c r="H3" s="3">
        <f t="shared" si="0"/>
        <v>5000</v>
      </c>
      <c r="I3" s="3">
        <f t="shared" si="0"/>
        <v>5500</v>
      </c>
      <c r="J3" s="3">
        <f t="shared" si="0"/>
        <v>6000</v>
      </c>
      <c r="K3" s="3">
        <f t="shared" si="0"/>
        <v>6500</v>
      </c>
      <c r="L3" s="3">
        <f t="shared" si="0"/>
        <v>7000</v>
      </c>
      <c r="M3" s="3">
        <f t="shared" si="0"/>
        <v>7500</v>
      </c>
      <c r="N3" s="3">
        <f>SUM(B3:M3)</f>
        <v>57000</v>
      </c>
    </row>
    <row r="4" spans="1:14" ht="18" x14ac:dyDescent="0.2">
      <c r="A4" s="8" t="s">
        <v>14</v>
      </c>
      <c r="B4" s="5">
        <v>2</v>
      </c>
      <c r="C4" s="5">
        <v>2</v>
      </c>
      <c r="D4" s="5">
        <v>2</v>
      </c>
      <c r="E4" s="5">
        <v>2</v>
      </c>
      <c r="F4" s="5">
        <v>2</v>
      </c>
      <c r="G4" s="5">
        <v>2</v>
      </c>
      <c r="H4" s="5">
        <v>2</v>
      </c>
      <c r="I4" s="5">
        <v>2</v>
      </c>
      <c r="J4" s="5">
        <v>2</v>
      </c>
      <c r="K4" s="5">
        <v>2</v>
      </c>
      <c r="L4" s="5">
        <v>2</v>
      </c>
      <c r="M4" s="5">
        <v>2</v>
      </c>
      <c r="N4" s="3">
        <f t="shared" ref="N4:N16" si="1">SUM(B4:M4)</f>
        <v>24</v>
      </c>
    </row>
    <row r="5" spans="1:14" ht="18" x14ac:dyDescent="0.2">
      <c r="A5" s="8" t="s">
        <v>15</v>
      </c>
      <c r="B5" s="5">
        <v>3</v>
      </c>
      <c r="C5" s="5">
        <v>3</v>
      </c>
      <c r="D5" s="5">
        <v>3</v>
      </c>
      <c r="E5" s="5">
        <v>3</v>
      </c>
      <c r="F5" s="5">
        <v>3</v>
      </c>
      <c r="G5" s="5">
        <v>3</v>
      </c>
      <c r="H5" s="5">
        <v>3</v>
      </c>
      <c r="I5" s="5">
        <v>3</v>
      </c>
      <c r="J5" s="5">
        <v>3</v>
      </c>
      <c r="K5" s="5">
        <v>3</v>
      </c>
      <c r="L5" s="5">
        <v>3</v>
      </c>
      <c r="M5" s="5">
        <v>3</v>
      </c>
      <c r="N5" s="3">
        <f t="shared" si="1"/>
        <v>36</v>
      </c>
    </row>
    <row r="6" spans="1:14" ht="18" x14ac:dyDescent="0.2">
      <c r="A6" s="7"/>
      <c r="N6" s="3">
        <f t="shared" si="1"/>
        <v>0</v>
      </c>
    </row>
    <row r="7" spans="1:14" ht="18" x14ac:dyDescent="0.2">
      <c r="A7" s="7" t="s">
        <v>16</v>
      </c>
      <c r="B7" s="5">
        <f>B3*B5</f>
        <v>6000</v>
      </c>
      <c r="C7" s="5">
        <f t="shared" ref="C7:M7" si="2">C3*C5</f>
        <v>7500</v>
      </c>
      <c r="D7" s="5">
        <f t="shared" si="2"/>
        <v>9000</v>
      </c>
      <c r="E7" s="5">
        <f t="shared" si="2"/>
        <v>10500</v>
      </c>
      <c r="F7" s="5">
        <f t="shared" si="2"/>
        <v>12000</v>
      </c>
      <c r="G7" s="5">
        <f t="shared" si="2"/>
        <v>13500</v>
      </c>
      <c r="H7" s="5">
        <f t="shared" si="2"/>
        <v>15000</v>
      </c>
      <c r="I7" s="5">
        <f t="shared" si="2"/>
        <v>16500</v>
      </c>
      <c r="J7" s="5">
        <f t="shared" si="2"/>
        <v>18000</v>
      </c>
      <c r="K7" s="5">
        <f t="shared" si="2"/>
        <v>19500</v>
      </c>
      <c r="L7" s="5">
        <f t="shared" si="2"/>
        <v>21000</v>
      </c>
      <c r="M7" s="5">
        <f t="shared" si="2"/>
        <v>22500</v>
      </c>
      <c r="N7" s="3">
        <f t="shared" si="1"/>
        <v>171000</v>
      </c>
    </row>
    <row r="8" spans="1:14" ht="18" x14ac:dyDescent="0.2">
      <c r="A8" s="7"/>
      <c r="N8" s="3">
        <f t="shared" si="1"/>
        <v>0</v>
      </c>
    </row>
    <row r="9" spans="1:14" ht="18" x14ac:dyDescent="0.2">
      <c r="A9" s="7" t="s">
        <v>17</v>
      </c>
      <c r="N9" s="3">
        <f t="shared" si="1"/>
        <v>0</v>
      </c>
    </row>
    <row r="10" spans="1:14" ht="18" x14ac:dyDescent="0.2">
      <c r="A10" s="8" t="s">
        <v>36</v>
      </c>
      <c r="B10" s="5">
        <f>B3*B4</f>
        <v>4000</v>
      </c>
      <c r="C10" s="5">
        <f t="shared" ref="C10:M10" si="3">C3*C4</f>
        <v>5000</v>
      </c>
      <c r="D10" s="5">
        <f t="shared" si="3"/>
        <v>6000</v>
      </c>
      <c r="E10" s="5">
        <f t="shared" si="3"/>
        <v>7000</v>
      </c>
      <c r="F10" s="5">
        <f t="shared" si="3"/>
        <v>8000</v>
      </c>
      <c r="G10" s="5">
        <f t="shared" si="3"/>
        <v>9000</v>
      </c>
      <c r="H10" s="5">
        <f t="shared" si="3"/>
        <v>10000</v>
      </c>
      <c r="I10" s="5">
        <f t="shared" si="3"/>
        <v>11000</v>
      </c>
      <c r="J10" s="5">
        <f t="shared" si="3"/>
        <v>12000</v>
      </c>
      <c r="K10" s="5">
        <f t="shared" si="3"/>
        <v>13000</v>
      </c>
      <c r="L10" s="5">
        <f t="shared" si="3"/>
        <v>14000</v>
      </c>
      <c r="M10" s="5">
        <f t="shared" si="3"/>
        <v>15000</v>
      </c>
      <c r="N10" s="3">
        <f t="shared" si="1"/>
        <v>114000</v>
      </c>
    </row>
    <row r="11" spans="1:14" ht="18" x14ac:dyDescent="0.2">
      <c r="A11" s="8" t="s">
        <v>18</v>
      </c>
      <c r="B11" s="5">
        <v>1000</v>
      </c>
      <c r="C11" s="5">
        <v>1000</v>
      </c>
      <c r="D11" s="5">
        <v>1000</v>
      </c>
      <c r="E11" s="5">
        <v>1000</v>
      </c>
      <c r="F11" s="5">
        <v>1000</v>
      </c>
      <c r="G11" s="5">
        <v>1000</v>
      </c>
      <c r="H11" s="5">
        <v>1000</v>
      </c>
      <c r="I11" s="5">
        <v>1000</v>
      </c>
      <c r="J11" s="5">
        <v>1000</v>
      </c>
      <c r="K11" s="5">
        <v>1000</v>
      </c>
      <c r="L11" s="5">
        <v>1000</v>
      </c>
      <c r="M11" s="5">
        <v>1000</v>
      </c>
      <c r="N11" s="3">
        <f t="shared" si="1"/>
        <v>12000</v>
      </c>
    </row>
    <row r="12" spans="1:14" ht="18" x14ac:dyDescent="0.2">
      <c r="A12" s="8" t="s">
        <v>19</v>
      </c>
      <c r="B12" s="5">
        <v>400</v>
      </c>
      <c r="C12" s="5">
        <v>400</v>
      </c>
      <c r="D12" s="5">
        <v>400</v>
      </c>
      <c r="E12" s="5">
        <v>400</v>
      </c>
      <c r="F12" s="5">
        <v>400</v>
      </c>
      <c r="G12" s="5">
        <v>400</v>
      </c>
      <c r="H12" s="5">
        <v>400</v>
      </c>
      <c r="I12" s="5">
        <v>400</v>
      </c>
      <c r="J12" s="5">
        <v>400</v>
      </c>
      <c r="K12" s="5">
        <v>400</v>
      </c>
      <c r="L12" s="5">
        <v>400</v>
      </c>
      <c r="M12" s="5">
        <v>400</v>
      </c>
      <c r="N12" s="3">
        <f t="shared" si="1"/>
        <v>4800</v>
      </c>
    </row>
    <row r="13" spans="1:14" ht="18" x14ac:dyDescent="0.2">
      <c r="A13" s="8" t="s">
        <v>20</v>
      </c>
      <c r="B13" s="5">
        <v>200</v>
      </c>
      <c r="C13" s="5">
        <v>200</v>
      </c>
      <c r="D13" s="5">
        <v>200</v>
      </c>
      <c r="E13" s="5">
        <v>200</v>
      </c>
      <c r="F13" s="5">
        <v>200</v>
      </c>
      <c r="G13" s="5">
        <v>200</v>
      </c>
      <c r="H13" s="5">
        <v>200</v>
      </c>
      <c r="I13" s="5">
        <v>200</v>
      </c>
      <c r="J13" s="5">
        <v>200</v>
      </c>
      <c r="K13" s="5">
        <v>200</v>
      </c>
      <c r="L13" s="5">
        <v>200</v>
      </c>
      <c r="M13" s="5">
        <v>200</v>
      </c>
      <c r="N13" s="3">
        <f t="shared" si="1"/>
        <v>2400</v>
      </c>
    </row>
    <row r="14" spans="1:14" ht="18" x14ac:dyDescent="0.2">
      <c r="A14" s="7"/>
      <c r="B14" s="5"/>
      <c r="N14" s="3">
        <f t="shared" si="1"/>
        <v>0</v>
      </c>
    </row>
    <row r="15" spans="1:14" ht="18" x14ac:dyDescent="0.2">
      <c r="A15" s="7" t="s">
        <v>21</v>
      </c>
      <c r="B15" s="5">
        <f>B10+B11+B12+B13</f>
        <v>5600</v>
      </c>
      <c r="C15" s="5">
        <f t="shared" ref="C15:M15" si="4">C10+C11+C12+C13</f>
        <v>6600</v>
      </c>
      <c r="D15" s="5">
        <f t="shared" si="4"/>
        <v>7600</v>
      </c>
      <c r="E15" s="5">
        <f t="shared" si="4"/>
        <v>8600</v>
      </c>
      <c r="F15" s="5">
        <f t="shared" si="4"/>
        <v>9600</v>
      </c>
      <c r="G15" s="5">
        <f t="shared" si="4"/>
        <v>10600</v>
      </c>
      <c r="H15" s="5">
        <f t="shared" si="4"/>
        <v>11600</v>
      </c>
      <c r="I15" s="5">
        <f t="shared" si="4"/>
        <v>12600</v>
      </c>
      <c r="J15" s="5">
        <f t="shared" si="4"/>
        <v>13600</v>
      </c>
      <c r="K15" s="5">
        <f t="shared" si="4"/>
        <v>14600</v>
      </c>
      <c r="L15" s="5">
        <f t="shared" si="4"/>
        <v>15600</v>
      </c>
      <c r="M15" s="5">
        <f t="shared" si="4"/>
        <v>16600</v>
      </c>
      <c r="N15" s="3">
        <f t="shared" si="1"/>
        <v>133200</v>
      </c>
    </row>
    <row r="16" spans="1:14" ht="18" x14ac:dyDescent="0.2">
      <c r="A16" s="7" t="s">
        <v>22</v>
      </c>
      <c r="B16" s="5">
        <f>B7-B15</f>
        <v>400</v>
      </c>
      <c r="C16" s="5">
        <f t="shared" ref="C16:M16" si="5">C7-C15</f>
        <v>900</v>
      </c>
      <c r="D16" s="5">
        <f t="shared" si="5"/>
        <v>1400</v>
      </c>
      <c r="E16" s="5">
        <f t="shared" si="5"/>
        <v>1900</v>
      </c>
      <c r="F16" s="5">
        <f t="shared" si="5"/>
        <v>2400</v>
      </c>
      <c r="G16" s="5">
        <f t="shared" si="5"/>
        <v>2900</v>
      </c>
      <c r="H16" s="5">
        <f t="shared" si="5"/>
        <v>3400</v>
      </c>
      <c r="I16" s="5">
        <f t="shared" si="5"/>
        <v>3900</v>
      </c>
      <c r="J16" s="5">
        <f t="shared" si="5"/>
        <v>4400</v>
      </c>
      <c r="K16" s="5">
        <f t="shared" si="5"/>
        <v>4900</v>
      </c>
      <c r="L16" s="5">
        <f t="shared" si="5"/>
        <v>5400</v>
      </c>
      <c r="M16" s="5">
        <f t="shared" si="5"/>
        <v>5900</v>
      </c>
      <c r="N16" s="3">
        <f t="shared" si="1"/>
        <v>37800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E1DD1-336D-6940-97D3-E07B362B73E6}">
  <dimension ref="A2:N22"/>
  <sheetViews>
    <sheetView workbookViewId="0">
      <selection sqref="A1:A1048576"/>
    </sheetView>
  </sheetViews>
  <sheetFormatPr baseColWidth="10" defaultRowHeight="16" x14ac:dyDescent="0.2"/>
  <cols>
    <col min="1" max="1" width="22.6640625" style="3" bestFit="1" customWidth="1"/>
    <col min="2" max="2" width="13.83203125" style="3" customWidth="1"/>
    <col min="3" max="3" width="10.83203125" style="3"/>
    <col min="4" max="4" width="16.83203125" style="3" customWidth="1"/>
    <col min="5" max="5" width="16.33203125" style="3" customWidth="1"/>
    <col min="6" max="6" width="14.83203125" style="3" customWidth="1"/>
    <col min="7" max="7" width="16.83203125" style="3" customWidth="1"/>
    <col min="8" max="8" width="16.6640625" style="3" customWidth="1"/>
    <col min="9" max="9" width="17.83203125" style="3" customWidth="1"/>
    <col min="10" max="10" width="17.33203125" style="3" customWidth="1"/>
    <col min="11" max="11" width="19.5" style="3" customWidth="1"/>
    <col min="12" max="12" width="17.33203125" style="3" customWidth="1"/>
    <col min="13" max="13" width="14" style="3" customWidth="1"/>
    <col min="14" max="16384" width="10.83203125" style="3"/>
  </cols>
  <sheetData>
    <row r="2" spans="1:14" x14ac:dyDescent="0.2"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31</v>
      </c>
    </row>
    <row r="3" spans="1:14" x14ac:dyDescent="0.2">
      <c r="A3" s="3" t="s">
        <v>23</v>
      </c>
      <c r="B3" s="3">
        <f>7500+(7500* B21)</f>
        <v>9000</v>
      </c>
      <c r="C3" s="3">
        <f>B3+500</f>
        <v>9500</v>
      </c>
      <c r="D3" s="3">
        <f t="shared" ref="D3:M3" si="0">C3+500</f>
        <v>10000</v>
      </c>
      <c r="E3" s="3">
        <f t="shared" si="0"/>
        <v>10500</v>
      </c>
      <c r="F3" s="3">
        <f t="shared" si="0"/>
        <v>11000</v>
      </c>
      <c r="G3" s="3">
        <f t="shared" si="0"/>
        <v>11500</v>
      </c>
      <c r="H3" s="3">
        <f t="shared" si="0"/>
        <v>12000</v>
      </c>
      <c r="I3" s="3">
        <f t="shared" si="0"/>
        <v>12500</v>
      </c>
      <c r="J3" s="3">
        <f t="shared" si="0"/>
        <v>13000</v>
      </c>
      <c r="K3" s="3">
        <f t="shared" si="0"/>
        <v>13500</v>
      </c>
      <c r="L3" s="3">
        <f t="shared" si="0"/>
        <v>14000</v>
      </c>
      <c r="M3" s="3">
        <f t="shared" si="0"/>
        <v>14500</v>
      </c>
      <c r="N3" s="3">
        <f>SUM(B3:M3)</f>
        <v>141000</v>
      </c>
    </row>
    <row r="4" spans="1:14" x14ac:dyDescent="0.2">
      <c r="A4" s="3" t="s">
        <v>14</v>
      </c>
      <c r="B4" s="5">
        <v>2</v>
      </c>
      <c r="C4" s="5">
        <v>2</v>
      </c>
      <c r="D4" s="5">
        <v>2</v>
      </c>
      <c r="E4" s="5">
        <v>2</v>
      </c>
      <c r="F4" s="5">
        <v>2</v>
      </c>
      <c r="G4" s="5">
        <v>2</v>
      </c>
      <c r="H4" s="5">
        <v>2</v>
      </c>
      <c r="I4" s="5">
        <v>2</v>
      </c>
      <c r="J4" s="5">
        <v>2</v>
      </c>
      <c r="K4" s="5">
        <v>2</v>
      </c>
      <c r="L4" s="5">
        <v>2</v>
      </c>
      <c r="M4" s="5">
        <v>2</v>
      </c>
      <c r="N4" s="3">
        <f t="shared" ref="N4:N16" si="1">SUM(B4:M4)</f>
        <v>24</v>
      </c>
    </row>
    <row r="5" spans="1:14" x14ac:dyDescent="0.2">
      <c r="A5" s="3" t="s">
        <v>15</v>
      </c>
      <c r="B5" s="5">
        <v>3</v>
      </c>
      <c r="C5" s="5">
        <v>3</v>
      </c>
      <c r="D5" s="5">
        <v>3</v>
      </c>
      <c r="E5" s="5">
        <v>3</v>
      </c>
      <c r="F5" s="5">
        <v>3</v>
      </c>
      <c r="G5" s="5">
        <v>3</v>
      </c>
      <c r="H5" s="5">
        <v>3</v>
      </c>
      <c r="I5" s="5">
        <v>3</v>
      </c>
      <c r="J5" s="5">
        <v>3</v>
      </c>
      <c r="K5" s="5">
        <v>3</v>
      </c>
      <c r="L5" s="5">
        <v>3</v>
      </c>
      <c r="M5" s="5">
        <v>3</v>
      </c>
      <c r="N5" s="3">
        <f t="shared" si="1"/>
        <v>36</v>
      </c>
    </row>
    <row r="6" spans="1:14" x14ac:dyDescent="0.2">
      <c r="A6" s="4"/>
      <c r="N6" s="3">
        <f t="shared" si="1"/>
        <v>0</v>
      </c>
    </row>
    <row r="7" spans="1:14" x14ac:dyDescent="0.2">
      <c r="A7" s="4" t="s">
        <v>16</v>
      </c>
      <c r="B7" s="5">
        <f>B3*B5</f>
        <v>27000</v>
      </c>
      <c r="C7" s="5">
        <f t="shared" ref="C7:M7" si="2">C3*C5</f>
        <v>28500</v>
      </c>
      <c r="D7" s="5">
        <f t="shared" si="2"/>
        <v>30000</v>
      </c>
      <c r="E7" s="5">
        <f t="shared" si="2"/>
        <v>31500</v>
      </c>
      <c r="F7" s="5">
        <f t="shared" si="2"/>
        <v>33000</v>
      </c>
      <c r="G7" s="5">
        <f t="shared" si="2"/>
        <v>34500</v>
      </c>
      <c r="H7" s="5">
        <f t="shared" si="2"/>
        <v>36000</v>
      </c>
      <c r="I7" s="5">
        <f t="shared" si="2"/>
        <v>37500</v>
      </c>
      <c r="J7" s="5">
        <f t="shared" si="2"/>
        <v>39000</v>
      </c>
      <c r="K7" s="5">
        <f t="shared" si="2"/>
        <v>40500</v>
      </c>
      <c r="L7" s="5">
        <f t="shared" si="2"/>
        <v>42000</v>
      </c>
      <c r="M7" s="5">
        <f t="shared" si="2"/>
        <v>43500</v>
      </c>
      <c r="N7" s="3">
        <f t="shared" si="1"/>
        <v>423000</v>
      </c>
    </row>
    <row r="8" spans="1:14" x14ac:dyDescent="0.2">
      <c r="A8" s="4"/>
      <c r="N8" s="3">
        <f t="shared" si="1"/>
        <v>0</v>
      </c>
    </row>
    <row r="9" spans="1:14" x14ac:dyDescent="0.2">
      <c r="A9" s="4" t="s">
        <v>17</v>
      </c>
      <c r="N9" s="3">
        <f t="shared" si="1"/>
        <v>0</v>
      </c>
    </row>
    <row r="10" spans="1:14" x14ac:dyDescent="0.2">
      <c r="A10" s="3" t="s">
        <v>36</v>
      </c>
      <c r="B10" s="5">
        <f>B3*B4</f>
        <v>18000</v>
      </c>
      <c r="C10" s="5">
        <f t="shared" ref="C10:M10" si="3">C3*C4</f>
        <v>19000</v>
      </c>
      <c r="D10" s="5">
        <f t="shared" si="3"/>
        <v>20000</v>
      </c>
      <c r="E10" s="5">
        <f t="shared" si="3"/>
        <v>21000</v>
      </c>
      <c r="F10" s="5">
        <f t="shared" si="3"/>
        <v>22000</v>
      </c>
      <c r="G10" s="5">
        <f t="shared" si="3"/>
        <v>23000</v>
      </c>
      <c r="H10" s="5">
        <f t="shared" si="3"/>
        <v>24000</v>
      </c>
      <c r="I10" s="5">
        <f t="shared" si="3"/>
        <v>25000</v>
      </c>
      <c r="J10" s="5">
        <f t="shared" si="3"/>
        <v>26000</v>
      </c>
      <c r="K10" s="5">
        <f t="shared" si="3"/>
        <v>27000</v>
      </c>
      <c r="L10" s="5">
        <f t="shared" si="3"/>
        <v>28000</v>
      </c>
      <c r="M10" s="5">
        <f t="shared" si="3"/>
        <v>29000</v>
      </c>
      <c r="N10" s="3">
        <f t="shared" si="1"/>
        <v>282000</v>
      </c>
    </row>
    <row r="11" spans="1:14" x14ac:dyDescent="0.2">
      <c r="A11" s="3" t="s">
        <v>18</v>
      </c>
      <c r="B11" s="5">
        <v>1000</v>
      </c>
      <c r="C11" s="5">
        <v>1000</v>
      </c>
      <c r="D11" s="5">
        <v>1000</v>
      </c>
      <c r="E11" s="5">
        <v>1000</v>
      </c>
      <c r="F11" s="5">
        <v>1000</v>
      </c>
      <c r="G11" s="5">
        <v>1000</v>
      </c>
      <c r="H11" s="5">
        <v>1000</v>
      </c>
      <c r="I11" s="5">
        <v>1000</v>
      </c>
      <c r="J11" s="5">
        <v>1000</v>
      </c>
      <c r="K11" s="5">
        <v>1000</v>
      </c>
      <c r="L11" s="5">
        <v>1000</v>
      </c>
      <c r="M11" s="5">
        <v>1000</v>
      </c>
      <c r="N11" s="3">
        <f t="shared" si="1"/>
        <v>12000</v>
      </c>
    </row>
    <row r="12" spans="1:14" x14ac:dyDescent="0.2">
      <c r="A12" s="3" t="s">
        <v>19</v>
      </c>
      <c r="B12" s="5">
        <v>400</v>
      </c>
      <c r="C12" s="5">
        <v>400</v>
      </c>
      <c r="D12" s="5">
        <v>400</v>
      </c>
      <c r="E12" s="5">
        <v>400</v>
      </c>
      <c r="F12" s="5">
        <v>400</v>
      </c>
      <c r="G12" s="5">
        <v>400</v>
      </c>
      <c r="H12" s="5">
        <v>400</v>
      </c>
      <c r="I12" s="5">
        <v>400</v>
      </c>
      <c r="J12" s="5">
        <v>400</v>
      </c>
      <c r="K12" s="5">
        <v>400</v>
      </c>
      <c r="L12" s="5">
        <v>400</v>
      </c>
      <c r="M12" s="5">
        <v>400</v>
      </c>
      <c r="N12" s="3">
        <f t="shared" si="1"/>
        <v>4800</v>
      </c>
    </row>
    <row r="13" spans="1:14" x14ac:dyDescent="0.2">
      <c r="A13" s="3" t="s">
        <v>20</v>
      </c>
      <c r="B13" s="5">
        <v>200</v>
      </c>
      <c r="C13" s="5">
        <v>200</v>
      </c>
      <c r="D13" s="5">
        <v>200</v>
      </c>
      <c r="E13" s="5">
        <v>200</v>
      </c>
      <c r="F13" s="5">
        <v>200</v>
      </c>
      <c r="G13" s="5">
        <v>200</v>
      </c>
      <c r="H13" s="5">
        <v>200</v>
      </c>
      <c r="I13" s="5">
        <v>200</v>
      </c>
      <c r="J13" s="5">
        <v>200</v>
      </c>
      <c r="K13" s="5">
        <v>200</v>
      </c>
      <c r="L13" s="5">
        <v>200</v>
      </c>
      <c r="M13" s="5">
        <v>200</v>
      </c>
      <c r="N13" s="3">
        <f t="shared" si="1"/>
        <v>2400</v>
      </c>
    </row>
    <row r="14" spans="1:14" x14ac:dyDescent="0.2">
      <c r="A14" s="4"/>
      <c r="B14" s="5"/>
      <c r="N14" s="3">
        <f t="shared" si="1"/>
        <v>0</v>
      </c>
    </row>
    <row r="15" spans="1:14" x14ac:dyDescent="0.2">
      <c r="A15" s="4" t="s">
        <v>21</v>
      </c>
      <c r="B15" s="5">
        <f>B10+B11+B12+B13</f>
        <v>19600</v>
      </c>
      <c r="C15" s="5">
        <f t="shared" ref="C15:M15" si="4">C10+C11+C12+C13</f>
        <v>20600</v>
      </c>
      <c r="D15" s="5">
        <f t="shared" si="4"/>
        <v>21600</v>
      </c>
      <c r="E15" s="5">
        <f t="shared" si="4"/>
        <v>22600</v>
      </c>
      <c r="F15" s="5">
        <f t="shared" si="4"/>
        <v>23600</v>
      </c>
      <c r="G15" s="5">
        <f t="shared" si="4"/>
        <v>24600</v>
      </c>
      <c r="H15" s="5">
        <f t="shared" si="4"/>
        <v>25600</v>
      </c>
      <c r="I15" s="5">
        <f t="shared" si="4"/>
        <v>26600</v>
      </c>
      <c r="J15" s="5">
        <f t="shared" si="4"/>
        <v>27600</v>
      </c>
      <c r="K15" s="5">
        <f t="shared" si="4"/>
        <v>28600</v>
      </c>
      <c r="L15" s="5">
        <f t="shared" si="4"/>
        <v>29600</v>
      </c>
      <c r="M15" s="5">
        <f t="shared" si="4"/>
        <v>30600</v>
      </c>
      <c r="N15" s="3">
        <f t="shared" si="1"/>
        <v>301200</v>
      </c>
    </row>
    <row r="16" spans="1:14" x14ac:dyDescent="0.2">
      <c r="A16" s="4" t="s">
        <v>22</v>
      </c>
      <c r="B16" s="5">
        <f>B7-B15</f>
        <v>7400</v>
      </c>
      <c r="C16" s="5">
        <f t="shared" ref="C16:M16" si="5">C7-C15</f>
        <v>7900</v>
      </c>
      <c r="D16" s="5">
        <f t="shared" si="5"/>
        <v>8400</v>
      </c>
      <c r="E16" s="5">
        <f t="shared" si="5"/>
        <v>8900</v>
      </c>
      <c r="F16" s="5">
        <f t="shared" si="5"/>
        <v>9400</v>
      </c>
      <c r="G16" s="5">
        <f t="shared" si="5"/>
        <v>9900</v>
      </c>
      <c r="H16" s="5">
        <f t="shared" si="5"/>
        <v>10400</v>
      </c>
      <c r="I16" s="5">
        <f t="shared" si="5"/>
        <v>10900</v>
      </c>
      <c r="J16" s="5">
        <f t="shared" si="5"/>
        <v>11400</v>
      </c>
      <c r="K16" s="5">
        <f t="shared" si="5"/>
        <v>11900</v>
      </c>
      <c r="L16" s="5">
        <f t="shared" si="5"/>
        <v>12400</v>
      </c>
      <c r="M16" s="5">
        <f t="shared" si="5"/>
        <v>12900</v>
      </c>
      <c r="N16" s="3">
        <f t="shared" si="1"/>
        <v>121800</v>
      </c>
    </row>
    <row r="17" spans="1:2" x14ac:dyDescent="0.2">
      <c r="A17" s="4"/>
    </row>
    <row r="18" spans="1:2" x14ac:dyDescent="0.2">
      <c r="A18" s="4"/>
    </row>
    <row r="19" spans="1:2" x14ac:dyDescent="0.2">
      <c r="A19" s="4"/>
    </row>
    <row r="20" spans="1:2" x14ac:dyDescent="0.2">
      <c r="A20" s="4"/>
    </row>
    <row r="21" spans="1:2" x14ac:dyDescent="0.2">
      <c r="A21" s="4" t="s">
        <v>24</v>
      </c>
      <c r="B21" s="6">
        <v>0.2</v>
      </c>
    </row>
    <row r="22" spans="1:2" x14ac:dyDescent="0.2">
      <c r="A2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05E8-AE37-1B43-9920-1D7B14544512}">
  <dimension ref="A2:N21"/>
  <sheetViews>
    <sheetView workbookViewId="0">
      <selection activeCell="B1" sqref="B1:B1048576"/>
    </sheetView>
  </sheetViews>
  <sheetFormatPr baseColWidth="10" defaultRowHeight="16" x14ac:dyDescent="0.2"/>
  <cols>
    <col min="1" max="1" width="32.33203125" style="3" customWidth="1"/>
    <col min="2" max="2" width="13.83203125" style="3" customWidth="1"/>
    <col min="3" max="3" width="10.83203125" style="3"/>
    <col min="4" max="4" width="16.83203125" style="3" customWidth="1"/>
    <col min="5" max="5" width="16.33203125" style="3" customWidth="1"/>
    <col min="6" max="6" width="14.83203125" style="3" customWidth="1"/>
    <col min="7" max="7" width="16.83203125" style="3" customWidth="1"/>
    <col min="8" max="8" width="16.6640625" style="3" customWidth="1"/>
    <col min="9" max="9" width="17.83203125" style="3" customWidth="1"/>
    <col min="10" max="10" width="17.33203125" style="3" customWidth="1"/>
    <col min="11" max="11" width="19.5" style="3" customWidth="1"/>
    <col min="12" max="12" width="17.33203125" style="3" customWidth="1"/>
    <col min="13" max="13" width="14" style="3" customWidth="1"/>
    <col min="14" max="16384" width="10.83203125" style="3"/>
  </cols>
  <sheetData>
    <row r="2" spans="1:14" x14ac:dyDescent="0.2"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31</v>
      </c>
    </row>
    <row r="3" spans="1:14" x14ac:dyDescent="0.2">
      <c r="A3" s="3" t="s">
        <v>23</v>
      </c>
      <c r="B3" s="3">
        <f>14500+(14500* B21)</f>
        <v>18125</v>
      </c>
      <c r="C3" s="3">
        <f>B3+500</f>
        <v>18625</v>
      </c>
      <c r="D3" s="3">
        <f t="shared" ref="D3:M3" si="0">C3+500</f>
        <v>19125</v>
      </c>
      <c r="E3" s="3">
        <f t="shared" si="0"/>
        <v>19625</v>
      </c>
      <c r="F3" s="3">
        <f t="shared" si="0"/>
        <v>20125</v>
      </c>
      <c r="G3" s="3">
        <f t="shared" si="0"/>
        <v>20625</v>
      </c>
      <c r="H3" s="3">
        <f t="shared" si="0"/>
        <v>21125</v>
      </c>
      <c r="I3" s="3">
        <f t="shared" si="0"/>
        <v>21625</v>
      </c>
      <c r="J3" s="3">
        <f t="shared" si="0"/>
        <v>22125</v>
      </c>
      <c r="K3" s="3">
        <f t="shared" si="0"/>
        <v>22625</v>
      </c>
      <c r="L3" s="3">
        <f t="shared" si="0"/>
        <v>23125</v>
      </c>
      <c r="M3" s="3">
        <f t="shared" si="0"/>
        <v>23625</v>
      </c>
      <c r="N3" s="3">
        <f>SUM(B3:M3)</f>
        <v>250500</v>
      </c>
    </row>
    <row r="4" spans="1:14" x14ac:dyDescent="0.2">
      <c r="A4" s="3" t="s">
        <v>14</v>
      </c>
      <c r="B4" s="5">
        <v>2</v>
      </c>
      <c r="C4" s="5">
        <v>2</v>
      </c>
      <c r="D4" s="5">
        <v>2</v>
      </c>
      <c r="E4" s="5">
        <v>2</v>
      </c>
      <c r="F4" s="5">
        <v>2</v>
      </c>
      <c r="G4" s="5">
        <v>2</v>
      </c>
      <c r="H4" s="5">
        <v>2</v>
      </c>
      <c r="I4" s="5">
        <v>2</v>
      </c>
      <c r="J4" s="5">
        <v>2</v>
      </c>
      <c r="K4" s="5">
        <v>2</v>
      </c>
      <c r="L4" s="5">
        <v>2</v>
      </c>
      <c r="M4" s="5">
        <v>2</v>
      </c>
      <c r="N4" s="3">
        <f t="shared" ref="N4:N16" si="1">SUM(B4:M4)</f>
        <v>24</v>
      </c>
    </row>
    <row r="5" spans="1:14" x14ac:dyDescent="0.2">
      <c r="A5" s="3" t="s">
        <v>15</v>
      </c>
      <c r="B5" s="5">
        <v>3</v>
      </c>
      <c r="C5" s="5">
        <v>3</v>
      </c>
      <c r="D5" s="5">
        <v>3</v>
      </c>
      <c r="E5" s="5">
        <v>3</v>
      </c>
      <c r="F5" s="5">
        <v>3</v>
      </c>
      <c r="G5" s="5">
        <v>3</v>
      </c>
      <c r="H5" s="5">
        <v>3</v>
      </c>
      <c r="I5" s="5">
        <v>3</v>
      </c>
      <c r="J5" s="5">
        <v>3</v>
      </c>
      <c r="K5" s="5">
        <v>3</v>
      </c>
      <c r="L5" s="5">
        <v>3</v>
      </c>
      <c r="M5" s="5">
        <v>3</v>
      </c>
      <c r="N5" s="3">
        <f t="shared" si="1"/>
        <v>36</v>
      </c>
    </row>
    <row r="6" spans="1:14" x14ac:dyDescent="0.2">
      <c r="A6" s="4"/>
      <c r="N6" s="3">
        <f t="shared" si="1"/>
        <v>0</v>
      </c>
    </row>
    <row r="7" spans="1:14" x14ac:dyDescent="0.2">
      <c r="A7" s="4" t="s">
        <v>16</v>
      </c>
      <c r="B7" s="5">
        <f>B3*B5</f>
        <v>54375</v>
      </c>
      <c r="C7" s="5">
        <f t="shared" ref="C7:M7" si="2">C3*C5</f>
        <v>55875</v>
      </c>
      <c r="D7" s="5">
        <f t="shared" si="2"/>
        <v>57375</v>
      </c>
      <c r="E7" s="5">
        <f t="shared" si="2"/>
        <v>58875</v>
      </c>
      <c r="F7" s="5">
        <f t="shared" si="2"/>
        <v>60375</v>
      </c>
      <c r="G7" s="5">
        <f t="shared" si="2"/>
        <v>61875</v>
      </c>
      <c r="H7" s="5">
        <f t="shared" si="2"/>
        <v>63375</v>
      </c>
      <c r="I7" s="5">
        <f t="shared" si="2"/>
        <v>64875</v>
      </c>
      <c r="J7" s="5">
        <f t="shared" si="2"/>
        <v>66375</v>
      </c>
      <c r="K7" s="5">
        <f t="shared" si="2"/>
        <v>67875</v>
      </c>
      <c r="L7" s="5">
        <f t="shared" si="2"/>
        <v>69375</v>
      </c>
      <c r="M7" s="5">
        <f t="shared" si="2"/>
        <v>70875</v>
      </c>
      <c r="N7" s="3">
        <f t="shared" si="1"/>
        <v>751500</v>
      </c>
    </row>
    <row r="8" spans="1:14" x14ac:dyDescent="0.2">
      <c r="A8" s="4"/>
      <c r="N8" s="3">
        <f t="shared" si="1"/>
        <v>0</v>
      </c>
    </row>
    <row r="9" spans="1:14" x14ac:dyDescent="0.2">
      <c r="A9" s="4" t="s">
        <v>17</v>
      </c>
      <c r="N9" s="3">
        <f t="shared" si="1"/>
        <v>0</v>
      </c>
    </row>
    <row r="10" spans="1:14" x14ac:dyDescent="0.2">
      <c r="A10" s="3" t="s">
        <v>36</v>
      </c>
      <c r="B10" s="5">
        <f>B3*B4</f>
        <v>36250</v>
      </c>
      <c r="C10" s="5">
        <f t="shared" ref="C10:M10" si="3">C3*C4</f>
        <v>37250</v>
      </c>
      <c r="D10" s="5">
        <f t="shared" si="3"/>
        <v>38250</v>
      </c>
      <c r="E10" s="5">
        <f t="shared" si="3"/>
        <v>39250</v>
      </c>
      <c r="F10" s="5">
        <f t="shared" si="3"/>
        <v>40250</v>
      </c>
      <c r="G10" s="5">
        <f t="shared" si="3"/>
        <v>41250</v>
      </c>
      <c r="H10" s="5">
        <f t="shared" si="3"/>
        <v>42250</v>
      </c>
      <c r="I10" s="5">
        <f t="shared" si="3"/>
        <v>43250</v>
      </c>
      <c r="J10" s="5">
        <f t="shared" si="3"/>
        <v>44250</v>
      </c>
      <c r="K10" s="5">
        <f t="shared" si="3"/>
        <v>45250</v>
      </c>
      <c r="L10" s="5">
        <f t="shared" si="3"/>
        <v>46250</v>
      </c>
      <c r="M10" s="5">
        <f t="shared" si="3"/>
        <v>47250</v>
      </c>
      <c r="N10" s="3">
        <f t="shared" si="1"/>
        <v>501000</v>
      </c>
    </row>
    <row r="11" spans="1:14" x14ac:dyDescent="0.2">
      <c r="A11" s="3" t="s">
        <v>18</v>
      </c>
      <c r="B11" s="5">
        <v>1000</v>
      </c>
      <c r="C11" s="5">
        <v>1000</v>
      </c>
      <c r="D11" s="5">
        <v>1000</v>
      </c>
      <c r="E11" s="5">
        <v>1000</v>
      </c>
      <c r="F11" s="5">
        <v>1000</v>
      </c>
      <c r="G11" s="5">
        <v>1000</v>
      </c>
      <c r="H11" s="5">
        <v>1000</v>
      </c>
      <c r="I11" s="5">
        <v>1000</v>
      </c>
      <c r="J11" s="5">
        <v>1000</v>
      </c>
      <c r="K11" s="5">
        <v>1000</v>
      </c>
      <c r="L11" s="5">
        <v>1000</v>
      </c>
      <c r="M11" s="5">
        <v>1000</v>
      </c>
      <c r="N11" s="3">
        <f t="shared" si="1"/>
        <v>12000</v>
      </c>
    </row>
    <row r="12" spans="1:14" x14ac:dyDescent="0.2">
      <c r="A12" s="3" t="s">
        <v>19</v>
      </c>
      <c r="B12" s="5">
        <v>400</v>
      </c>
      <c r="C12" s="5">
        <v>400</v>
      </c>
      <c r="D12" s="5">
        <v>400</v>
      </c>
      <c r="E12" s="5">
        <v>400</v>
      </c>
      <c r="F12" s="5">
        <v>400</v>
      </c>
      <c r="G12" s="5">
        <v>400</v>
      </c>
      <c r="H12" s="5">
        <v>400</v>
      </c>
      <c r="I12" s="5">
        <v>400</v>
      </c>
      <c r="J12" s="5">
        <v>400</v>
      </c>
      <c r="K12" s="5">
        <v>400</v>
      </c>
      <c r="L12" s="5">
        <v>400</v>
      </c>
      <c r="M12" s="5">
        <v>400</v>
      </c>
      <c r="N12" s="3">
        <f t="shared" si="1"/>
        <v>4800</v>
      </c>
    </row>
    <row r="13" spans="1:14" x14ac:dyDescent="0.2">
      <c r="A13" s="3" t="s">
        <v>20</v>
      </c>
      <c r="B13" s="5">
        <v>200</v>
      </c>
      <c r="C13" s="5">
        <v>200</v>
      </c>
      <c r="D13" s="5">
        <v>200</v>
      </c>
      <c r="E13" s="5">
        <v>200</v>
      </c>
      <c r="F13" s="5">
        <v>200</v>
      </c>
      <c r="G13" s="5">
        <v>200</v>
      </c>
      <c r="H13" s="5">
        <v>200</v>
      </c>
      <c r="I13" s="5">
        <v>200</v>
      </c>
      <c r="J13" s="5">
        <v>200</v>
      </c>
      <c r="K13" s="5">
        <v>200</v>
      </c>
      <c r="L13" s="5">
        <v>200</v>
      </c>
      <c r="M13" s="5">
        <v>200</v>
      </c>
      <c r="N13" s="3">
        <f t="shared" si="1"/>
        <v>2400</v>
      </c>
    </row>
    <row r="14" spans="1:14" x14ac:dyDescent="0.2">
      <c r="A14" s="4"/>
      <c r="B14" s="5"/>
      <c r="N14" s="3">
        <f t="shared" si="1"/>
        <v>0</v>
      </c>
    </row>
    <row r="15" spans="1:14" x14ac:dyDescent="0.2">
      <c r="A15" s="4" t="s">
        <v>21</v>
      </c>
      <c r="B15" s="5">
        <f>B10+B11+B12+B13</f>
        <v>37850</v>
      </c>
      <c r="C15" s="5">
        <f t="shared" ref="C15:M15" si="4">C10+C11+C12+C13</f>
        <v>38850</v>
      </c>
      <c r="D15" s="5">
        <f t="shared" si="4"/>
        <v>39850</v>
      </c>
      <c r="E15" s="5">
        <f t="shared" si="4"/>
        <v>40850</v>
      </c>
      <c r="F15" s="5">
        <f t="shared" si="4"/>
        <v>41850</v>
      </c>
      <c r="G15" s="5">
        <f t="shared" si="4"/>
        <v>42850</v>
      </c>
      <c r="H15" s="5">
        <f t="shared" si="4"/>
        <v>43850</v>
      </c>
      <c r="I15" s="5">
        <f t="shared" si="4"/>
        <v>44850</v>
      </c>
      <c r="J15" s="5">
        <f t="shared" si="4"/>
        <v>45850</v>
      </c>
      <c r="K15" s="5">
        <f t="shared" si="4"/>
        <v>46850</v>
      </c>
      <c r="L15" s="5">
        <f t="shared" si="4"/>
        <v>47850</v>
      </c>
      <c r="M15" s="5">
        <f t="shared" si="4"/>
        <v>48850</v>
      </c>
      <c r="N15" s="3">
        <f t="shared" si="1"/>
        <v>520200</v>
      </c>
    </row>
    <row r="16" spans="1:14" x14ac:dyDescent="0.2">
      <c r="A16" s="4" t="s">
        <v>22</v>
      </c>
      <c r="B16" s="5">
        <f>B7-B15</f>
        <v>16525</v>
      </c>
      <c r="C16" s="5">
        <f t="shared" ref="C16:M16" si="5">C7-C15</f>
        <v>17025</v>
      </c>
      <c r="D16" s="5">
        <f t="shared" si="5"/>
        <v>17525</v>
      </c>
      <c r="E16" s="5">
        <f t="shared" si="5"/>
        <v>18025</v>
      </c>
      <c r="F16" s="5">
        <f t="shared" si="5"/>
        <v>18525</v>
      </c>
      <c r="G16" s="5">
        <f t="shared" si="5"/>
        <v>19025</v>
      </c>
      <c r="H16" s="5">
        <f t="shared" si="5"/>
        <v>19525</v>
      </c>
      <c r="I16" s="5">
        <f t="shared" si="5"/>
        <v>20025</v>
      </c>
      <c r="J16" s="5">
        <f t="shared" si="5"/>
        <v>20525</v>
      </c>
      <c r="K16" s="5">
        <f t="shared" si="5"/>
        <v>21025</v>
      </c>
      <c r="L16" s="5">
        <f t="shared" si="5"/>
        <v>21525</v>
      </c>
      <c r="M16" s="5">
        <f t="shared" si="5"/>
        <v>22025</v>
      </c>
      <c r="N16" s="3">
        <f t="shared" si="1"/>
        <v>231300</v>
      </c>
    </row>
    <row r="17" spans="1:2" x14ac:dyDescent="0.2">
      <c r="A17" s="4"/>
    </row>
    <row r="18" spans="1:2" x14ac:dyDescent="0.2">
      <c r="A18" s="4"/>
    </row>
    <row r="19" spans="1:2" x14ac:dyDescent="0.2">
      <c r="A19" s="4"/>
    </row>
    <row r="20" spans="1:2" x14ac:dyDescent="0.2">
      <c r="A20" s="4"/>
    </row>
    <row r="21" spans="1:2" x14ac:dyDescent="0.2">
      <c r="A21" s="4" t="s">
        <v>24</v>
      </c>
      <c r="B21" s="6">
        <v>0.25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B33F-0C92-EA4D-B6F2-3AD11323E5AB}">
  <dimension ref="A2:N18"/>
  <sheetViews>
    <sheetView workbookViewId="0">
      <selection activeCell="I27" sqref="I27"/>
    </sheetView>
  </sheetViews>
  <sheetFormatPr baseColWidth="10" defaultRowHeight="16" x14ac:dyDescent="0.2"/>
  <cols>
    <col min="1" max="1" width="18" style="3" bestFit="1" customWidth="1"/>
    <col min="2" max="2" width="13.83203125" style="3" customWidth="1"/>
    <col min="3" max="3" width="10.83203125" style="3"/>
    <col min="4" max="4" width="16.83203125" style="3" customWidth="1"/>
    <col min="5" max="5" width="16.33203125" style="3" customWidth="1"/>
    <col min="6" max="6" width="14.83203125" style="3" customWidth="1"/>
    <col min="7" max="7" width="16.83203125" style="3" customWidth="1"/>
    <col min="8" max="8" width="16.6640625" style="3" customWidth="1"/>
    <col min="9" max="9" width="17.83203125" style="3" customWidth="1"/>
    <col min="10" max="10" width="17.33203125" style="3" customWidth="1"/>
    <col min="11" max="11" width="19.5" style="3" customWidth="1"/>
    <col min="12" max="12" width="17.33203125" style="3" customWidth="1"/>
    <col min="13" max="13" width="14" style="3" customWidth="1"/>
    <col min="14" max="16384" width="10.83203125" style="3"/>
  </cols>
  <sheetData>
    <row r="2" spans="1:13" x14ac:dyDescent="0.2"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 x14ac:dyDescent="0.2">
      <c r="A3" s="3" t="s">
        <v>23</v>
      </c>
      <c r="B3" s="3">
        <v>2000</v>
      </c>
      <c r="C3" s="3">
        <f>B3+500</f>
        <v>2500</v>
      </c>
      <c r="D3" s="3">
        <f t="shared" ref="D3:M3" si="0">C3+500</f>
        <v>3000</v>
      </c>
      <c r="E3" s="3">
        <f t="shared" si="0"/>
        <v>3500</v>
      </c>
      <c r="F3" s="3">
        <f t="shared" si="0"/>
        <v>4000</v>
      </c>
      <c r="G3" s="3">
        <f t="shared" si="0"/>
        <v>4500</v>
      </c>
      <c r="H3" s="3">
        <f t="shared" si="0"/>
        <v>5000</v>
      </c>
      <c r="I3" s="3">
        <f t="shared" si="0"/>
        <v>5500</v>
      </c>
      <c r="J3" s="3">
        <f t="shared" si="0"/>
        <v>6000</v>
      </c>
      <c r="K3" s="3">
        <f t="shared" si="0"/>
        <v>6500</v>
      </c>
      <c r="L3" s="3">
        <f t="shared" si="0"/>
        <v>7000</v>
      </c>
      <c r="M3" s="3">
        <f t="shared" si="0"/>
        <v>7500</v>
      </c>
    </row>
    <row r="4" spans="1:13" x14ac:dyDescent="0.2">
      <c r="A4" s="3" t="s">
        <v>14</v>
      </c>
      <c r="B4" s="5">
        <v>2</v>
      </c>
      <c r="C4" s="5">
        <v>2</v>
      </c>
      <c r="D4" s="5">
        <v>2</v>
      </c>
      <c r="E4" s="5">
        <v>2</v>
      </c>
      <c r="F4" s="5">
        <v>2</v>
      </c>
      <c r="G4" s="5">
        <v>2</v>
      </c>
      <c r="H4" s="5">
        <v>2</v>
      </c>
      <c r="I4" s="5">
        <v>2</v>
      </c>
      <c r="J4" s="5">
        <v>2</v>
      </c>
      <c r="K4" s="5">
        <v>2</v>
      </c>
      <c r="L4" s="5">
        <v>2</v>
      </c>
      <c r="M4" s="5">
        <v>2</v>
      </c>
    </row>
    <row r="5" spans="1:13" x14ac:dyDescent="0.2">
      <c r="A5" s="3" t="s">
        <v>15</v>
      </c>
      <c r="B5" s="5">
        <v>3</v>
      </c>
      <c r="C5" s="5">
        <v>3</v>
      </c>
      <c r="D5" s="5">
        <v>3</v>
      </c>
      <c r="E5" s="5">
        <v>3</v>
      </c>
      <c r="F5" s="5">
        <v>3</v>
      </c>
      <c r="G5" s="5">
        <v>3</v>
      </c>
      <c r="H5" s="5">
        <v>3</v>
      </c>
      <c r="I5" s="5">
        <v>3</v>
      </c>
      <c r="J5" s="5">
        <v>3</v>
      </c>
      <c r="K5" s="5">
        <v>3</v>
      </c>
      <c r="L5" s="5">
        <v>3</v>
      </c>
      <c r="M5" s="5">
        <v>3</v>
      </c>
    </row>
    <row r="6" spans="1:13" x14ac:dyDescent="0.2">
      <c r="A6" s="4" t="s">
        <v>16</v>
      </c>
      <c r="B6" s="5">
        <f>B3*B5</f>
        <v>6000</v>
      </c>
      <c r="C6" s="5">
        <f t="shared" ref="C6:M6" si="1">C3*C5</f>
        <v>7500</v>
      </c>
      <c r="D6" s="5">
        <f t="shared" si="1"/>
        <v>9000</v>
      </c>
      <c r="E6" s="5">
        <f t="shared" si="1"/>
        <v>10500</v>
      </c>
      <c r="F6" s="5">
        <f t="shared" si="1"/>
        <v>12000</v>
      </c>
      <c r="G6" s="5">
        <f t="shared" si="1"/>
        <v>13500</v>
      </c>
      <c r="H6" s="5">
        <f t="shared" si="1"/>
        <v>15000</v>
      </c>
      <c r="I6" s="5">
        <f t="shared" si="1"/>
        <v>16500</v>
      </c>
      <c r="J6" s="5">
        <f t="shared" si="1"/>
        <v>18000</v>
      </c>
      <c r="K6" s="5">
        <f t="shared" si="1"/>
        <v>19500</v>
      </c>
      <c r="L6" s="5">
        <f t="shared" si="1"/>
        <v>21000</v>
      </c>
      <c r="M6" s="5">
        <f t="shared" si="1"/>
        <v>22500</v>
      </c>
    </row>
    <row r="7" spans="1:13" x14ac:dyDescent="0.2">
      <c r="A7" s="3" t="s">
        <v>25</v>
      </c>
      <c r="B7" s="5">
        <f>B6</f>
        <v>6000</v>
      </c>
      <c r="C7" s="5">
        <f t="shared" ref="C7:M7" si="2">C6*80%</f>
        <v>6000</v>
      </c>
      <c r="D7" s="5">
        <f t="shared" si="2"/>
        <v>7200</v>
      </c>
      <c r="E7" s="5">
        <f t="shared" si="2"/>
        <v>8400</v>
      </c>
      <c r="F7" s="5">
        <f t="shared" si="2"/>
        <v>9600</v>
      </c>
      <c r="G7" s="5">
        <f t="shared" si="2"/>
        <v>10800</v>
      </c>
      <c r="H7" s="5">
        <f t="shared" si="2"/>
        <v>12000</v>
      </c>
      <c r="I7" s="5">
        <f t="shared" si="2"/>
        <v>13200</v>
      </c>
      <c r="J7" s="5">
        <f t="shared" si="2"/>
        <v>14400</v>
      </c>
      <c r="K7" s="5">
        <f t="shared" si="2"/>
        <v>15600</v>
      </c>
      <c r="L7" s="5">
        <f t="shared" si="2"/>
        <v>16800</v>
      </c>
      <c r="M7" s="5">
        <f t="shared" si="2"/>
        <v>18000</v>
      </c>
    </row>
    <row r="8" spans="1:13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">
      <c r="A9" s="4" t="s">
        <v>26</v>
      </c>
      <c r="B9" s="5">
        <f>C6*20%</f>
        <v>1500</v>
      </c>
      <c r="C9" s="5">
        <f>D6*20%+B7</f>
        <v>7800</v>
      </c>
      <c r="D9" s="5">
        <f>E6*20%+C7</f>
        <v>8100</v>
      </c>
      <c r="E9" s="5">
        <f>F6*20%+D7</f>
        <v>9600</v>
      </c>
      <c r="F9" s="5">
        <f>G6*20%+E7</f>
        <v>11100</v>
      </c>
      <c r="G9" s="5">
        <f>H6*20%+F7</f>
        <v>12600</v>
      </c>
      <c r="H9" s="5">
        <f>I6*20%+G7</f>
        <v>14100</v>
      </c>
      <c r="I9" s="5">
        <f>J6*20%+H7</f>
        <v>15600</v>
      </c>
      <c r="J9" s="5">
        <f>K6*20%+I7</f>
        <v>17100</v>
      </c>
      <c r="K9" s="5">
        <f>L6*20%+J7</f>
        <v>18600</v>
      </c>
      <c r="L9" s="5">
        <f>M6*20%+K7</f>
        <v>20100</v>
      </c>
      <c r="M9" s="5">
        <f>N6*20%+L7</f>
        <v>16800</v>
      </c>
    </row>
    <row r="10" spans="1:13" x14ac:dyDescent="0.2">
      <c r="A10" s="4"/>
    </row>
    <row r="11" spans="1:13" x14ac:dyDescent="0.2">
      <c r="A11" s="4" t="s">
        <v>17</v>
      </c>
    </row>
    <row r="12" spans="1:13" x14ac:dyDescent="0.2">
      <c r="A12" s="3" t="s">
        <v>36</v>
      </c>
      <c r="B12" s="5">
        <f>B3*B4</f>
        <v>4000</v>
      </c>
      <c r="C12" s="5">
        <f>C3*C4</f>
        <v>5000</v>
      </c>
      <c r="D12" s="5">
        <f>D3*D4</f>
        <v>6000</v>
      </c>
      <c r="E12" s="5">
        <f>E3*E4</f>
        <v>7000</v>
      </c>
      <c r="F12" s="5">
        <f>F3*F4</f>
        <v>8000</v>
      </c>
      <c r="G12" s="5">
        <f>G3*G4</f>
        <v>9000</v>
      </c>
      <c r="H12" s="5">
        <f>H3*H4</f>
        <v>10000</v>
      </c>
      <c r="I12" s="5">
        <f>I3*I4</f>
        <v>11000</v>
      </c>
      <c r="J12" s="5">
        <f>J3*J4</f>
        <v>12000</v>
      </c>
      <c r="K12" s="5">
        <f>K3*K4</f>
        <v>13000</v>
      </c>
      <c r="L12" s="5">
        <f>L3*L4</f>
        <v>14000</v>
      </c>
      <c r="M12" s="5">
        <f>M3*M4</f>
        <v>15000</v>
      </c>
    </row>
    <row r="13" spans="1:13" x14ac:dyDescent="0.2">
      <c r="A13" s="3" t="s">
        <v>18</v>
      </c>
      <c r="B13" s="5">
        <v>1000</v>
      </c>
      <c r="C13" s="5">
        <v>1000</v>
      </c>
      <c r="D13" s="5">
        <v>1000</v>
      </c>
      <c r="E13" s="5">
        <v>1000</v>
      </c>
      <c r="F13" s="5">
        <v>1000</v>
      </c>
      <c r="G13" s="5">
        <v>1000</v>
      </c>
      <c r="H13" s="5">
        <v>1000</v>
      </c>
      <c r="I13" s="5">
        <v>1000</v>
      </c>
      <c r="J13" s="5">
        <v>1000</v>
      </c>
      <c r="K13" s="5">
        <v>1000</v>
      </c>
      <c r="L13" s="5">
        <v>1000</v>
      </c>
      <c r="M13" s="5">
        <v>1000</v>
      </c>
    </row>
    <row r="14" spans="1:13" x14ac:dyDescent="0.2">
      <c r="A14" s="3" t="s">
        <v>19</v>
      </c>
      <c r="B14" s="5">
        <v>400</v>
      </c>
      <c r="C14" s="5">
        <v>400</v>
      </c>
      <c r="D14" s="5">
        <v>400</v>
      </c>
      <c r="E14" s="5">
        <v>400</v>
      </c>
      <c r="F14" s="5">
        <v>400</v>
      </c>
      <c r="G14" s="5">
        <v>400</v>
      </c>
      <c r="H14" s="5">
        <v>400</v>
      </c>
      <c r="I14" s="5">
        <v>400</v>
      </c>
      <c r="J14" s="5">
        <v>400</v>
      </c>
      <c r="K14" s="5">
        <v>400</v>
      </c>
      <c r="L14" s="5">
        <v>400</v>
      </c>
      <c r="M14" s="5">
        <v>400</v>
      </c>
    </row>
    <row r="15" spans="1:13" x14ac:dyDescent="0.2">
      <c r="A15" s="3" t="s">
        <v>27</v>
      </c>
      <c r="B15" s="5">
        <v>200</v>
      </c>
      <c r="C15" s="5">
        <v>200</v>
      </c>
      <c r="D15" s="5">
        <v>200</v>
      </c>
      <c r="E15" s="5">
        <v>200</v>
      </c>
      <c r="F15" s="5">
        <v>200</v>
      </c>
      <c r="G15" s="5">
        <v>200</v>
      </c>
      <c r="H15" s="5">
        <v>200</v>
      </c>
      <c r="I15" s="5">
        <v>200</v>
      </c>
      <c r="J15" s="5">
        <v>200</v>
      </c>
      <c r="K15" s="5">
        <v>200</v>
      </c>
      <c r="L15" s="5">
        <v>200</v>
      </c>
      <c r="M15" s="5">
        <v>200</v>
      </c>
    </row>
    <row r="16" spans="1:13" x14ac:dyDescent="0.2">
      <c r="A16" s="4"/>
      <c r="B16" s="5"/>
    </row>
    <row r="17" spans="1:14" x14ac:dyDescent="0.2">
      <c r="A17" s="4" t="s">
        <v>21</v>
      </c>
      <c r="B17" s="5">
        <f>B12+B13+B14+B15</f>
        <v>5600</v>
      </c>
      <c r="C17" s="5">
        <f t="shared" ref="C17:M17" si="3">C12+C13+C14+C15</f>
        <v>6600</v>
      </c>
      <c r="D17" s="5">
        <f t="shared" si="3"/>
        <v>7600</v>
      </c>
      <c r="E17" s="5">
        <f t="shared" si="3"/>
        <v>8600</v>
      </c>
      <c r="F17" s="5">
        <f t="shared" si="3"/>
        <v>9600</v>
      </c>
      <c r="G17" s="5">
        <f t="shared" si="3"/>
        <v>10600</v>
      </c>
      <c r="H17" s="5">
        <f t="shared" si="3"/>
        <v>11600</v>
      </c>
      <c r="I17" s="5">
        <f t="shared" si="3"/>
        <v>12600</v>
      </c>
      <c r="J17" s="5">
        <f t="shared" si="3"/>
        <v>13600</v>
      </c>
      <c r="K17" s="5">
        <f t="shared" si="3"/>
        <v>14600</v>
      </c>
      <c r="L17" s="5">
        <f t="shared" si="3"/>
        <v>15600</v>
      </c>
      <c r="M17" s="5">
        <f t="shared" si="3"/>
        <v>16600</v>
      </c>
    </row>
    <row r="18" spans="1:14" x14ac:dyDescent="0.2">
      <c r="A18" s="4" t="s">
        <v>22</v>
      </c>
      <c r="B18" s="5">
        <f>B9-B17</f>
        <v>-4100</v>
      </c>
      <c r="C18" s="5">
        <f t="shared" ref="C18:M18" si="4">C9-C17</f>
        <v>1200</v>
      </c>
      <c r="D18" s="5">
        <f t="shared" si="4"/>
        <v>500</v>
      </c>
      <c r="E18" s="5">
        <f t="shared" si="4"/>
        <v>1000</v>
      </c>
      <c r="F18" s="5">
        <f t="shared" si="4"/>
        <v>1500</v>
      </c>
      <c r="G18" s="5">
        <f t="shared" si="4"/>
        <v>2000</v>
      </c>
      <c r="H18" s="5">
        <f t="shared" si="4"/>
        <v>2500</v>
      </c>
      <c r="I18" s="5">
        <f t="shared" si="4"/>
        <v>3000</v>
      </c>
      <c r="J18" s="5">
        <f t="shared" si="4"/>
        <v>3500</v>
      </c>
      <c r="K18" s="5">
        <f t="shared" si="4"/>
        <v>4000</v>
      </c>
      <c r="L18" s="5">
        <f t="shared" si="4"/>
        <v>4500</v>
      </c>
      <c r="M18" s="5">
        <f t="shared" si="4"/>
        <v>200</v>
      </c>
      <c r="N18" s="5">
        <f>SUM(B18:M18)</f>
        <v>19800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7C0A-19DD-0B4B-B756-61EE94773C70}">
  <dimension ref="A2:M22"/>
  <sheetViews>
    <sheetView workbookViewId="0">
      <selection activeCell="B1" sqref="B1:B1048576"/>
    </sheetView>
  </sheetViews>
  <sheetFormatPr baseColWidth="10" defaultRowHeight="16" x14ac:dyDescent="0.2"/>
  <cols>
    <col min="1" max="1" width="22.6640625" style="3" bestFit="1" customWidth="1"/>
    <col min="2" max="2" width="13.83203125" style="3" customWidth="1"/>
    <col min="3" max="3" width="10.83203125" style="3"/>
    <col min="4" max="4" width="16.83203125" style="3" customWidth="1"/>
    <col min="5" max="5" width="16.33203125" style="3" customWidth="1"/>
    <col min="6" max="6" width="14.83203125" style="3" customWidth="1"/>
    <col min="7" max="7" width="16.83203125" style="3" customWidth="1"/>
    <col min="8" max="8" width="16.6640625" style="3" customWidth="1"/>
    <col min="9" max="9" width="17.83203125" style="3" customWidth="1"/>
    <col min="10" max="10" width="17.33203125" style="3" customWidth="1"/>
    <col min="11" max="11" width="19.5" style="3" customWidth="1"/>
    <col min="12" max="12" width="17.33203125" style="3" customWidth="1"/>
    <col min="13" max="13" width="14" style="3" customWidth="1"/>
    <col min="14" max="16384" width="10.83203125" style="3"/>
  </cols>
  <sheetData>
    <row r="2" spans="1:13" x14ac:dyDescent="0.2"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 x14ac:dyDescent="0.2">
      <c r="A3" s="3" t="s">
        <v>23</v>
      </c>
      <c r="B3" s="3">
        <f>7500+(7500* B22)</f>
        <v>9000</v>
      </c>
      <c r="C3" s="3">
        <f>B3+500</f>
        <v>9500</v>
      </c>
      <c r="D3" s="3">
        <f t="shared" ref="D3:M3" si="0">C3+500</f>
        <v>10000</v>
      </c>
      <c r="E3" s="3">
        <f t="shared" si="0"/>
        <v>10500</v>
      </c>
      <c r="F3" s="3">
        <f t="shared" si="0"/>
        <v>11000</v>
      </c>
      <c r="G3" s="3">
        <f t="shared" si="0"/>
        <v>11500</v>
      </c>
      <c r="H3" s="3">
        <f t="shared" si="0"/>
        <v>12000</v>
      </c>
      <c r="I3" s="3">
        <f t="shared" si="0"/>
        <v>12500</v>
      </c>
      <c r="J3" s="3">
        <f t="shared" si="0"/>
        <v>13000</v>
      </c>
      <c r="K3" s="3">
        <f t="shared" si="0"/>
        <v>13500</v>
      </c>
      <c r="L3" s="3">
        <f t="shared" si="0"/>
        <v>14000</v>
      </c>
      <c r="M3" s="3">
        <f t="shared" si="0"/>
        <v>14500</v>
      </c>
    </row>
    <row r="4" spans="1:13" x14ac:dyDescent="0.2">
      <c r="A4" s="3" t="s">
        <v>14</v>
      </c>
      <c r="B4" s="5">
        <v>2</v>
      </c>
      <c r="C4" s="5">
        <v>2</v>
      </c>
      <c r="D4" s="5">
        <v>2</v>
      </c>
      <c r="E4" s="5">
        <v>2</v>
      </c>
      <c r="F4" s="5">
        <v>2</v>
      </c>
      <c r="G4" s="5">
        <v>2</v>
      </c>
      <c r="H4" s="5">
        <v>2</v>
      </c>
      <c r="I4" s="5">
        <v>2</v>
      </c>
      <c r="J4" s="5">
        <v>2</v>
      </c>
      <c r="K4" s="5">
        <v>2</v>
      </c>
      <c r="L4" s="5">
        <v>2</v>
      </c>
      <c r="M4" s="5">
        <v>2</v>
      </c>
    </row>
    <row r="5" spans="1:13" x14ac:dyDescent="0.2">
      <c r="A5" s="3" t="s">
        <v>15</v>
      </c>
      <c r="B5" s="5">
        <v>3</v>
      </c>
      <c r="C5" s="5">
        <v>3</v>
      </c>
      <c r="D5" s="5">
        <v>3</v>
      </c>
      <c r="E5" s="5">
        <v>3</v>
      </c>
      <c r="F5" s="5">
        <v>3</v>
      </c>
      <c r="G5" s="5">
        <v>3</v>
      </c>
      <c r="H5" s="5">
        <v>3</v>
      </c>
      <c r="I5" s="5">
        <v>3</v>
      </c>
      <c r="J5" s="5">
        <v>3</v>
      </c>
      <c r="K5" s="5">
        <v>3</v>
      </c>
      <c r="L5" s="5">
        <v>3</v>
      </c>
      <c r="M5" s="5">
        <v>3</v>
      </c>
    </row>
    <row r="6" spans="1:13" x14ac:dyDescent="0.2">
      <c r="A6" s="4" t="s">
        <v>16</v>
      </c>
      <c r="B6" s="5">
        <f>B3*B5</f>
        <v>27000</v>
      </c>
      <c r="C6" s="5">
        <f t="shared" ref="C6:M6" si="1">C3*C5</f>
        <v>28500</v>
      </c>
      <c r="D6" s="5">
        <f t="shared" si="1"/>
        <v>30000</v>
      </c>
      <c r="E6" s="5">
        <f t="shared" si="1"/>
        <v>31500</v>
      </c>
      <c r="F6" s="5">
        <f t="shared" si="1"/>
        <v>33000</v>
      </c>
      <c r="G6" s="5">
        <f t="shared" si="1"/>
        <v>34500</v>
      </c>
      <c r="H6" s="5">
        <f t="shared" si="1"/>
        <v>36000</v>
      </c>
      <c r="I6" s="5">
        <f t="shared" si="1"/>
        <v>37500</v>
      </c>
      <c r="J6" s="5">
        <f t="shared" si="1"/>
        <v>39000</v>
      </c>
      <c r="K6" s="5">
        <f t="shared" si="1"/>
        <v>40500</v>
      </c>
      <c r="L6" s="5">
        <f t="shared" si="1"/>
        <v>42000</v>
      </c>
      <c r="M6" s="5">
        <f t="shared" si="1"/>
        <v>43500</v>
      </c>
    </row>
    <row r="7" spans="1:13" x14ac:dyDescent="0.2">
      <c r="A7" s="3" t="s">
        <v>28</v>
      </c>
      <c r="B7" s="5">
        <f>B6*80%</f>
        <v>21600</v>
      </c>
      <c r="C7" s="5">
        <f t="shared" ref="C7:M7" si="2">C6*80%</f>
        <v>22800</v>
      </c>
      <c r="D7" s="5">
        <f t="shared" si="2"/>
        <v>24000</v>
      </c>
      <c r="E7" s="5">
        <f t="shared" si="2"/>
        <v>25200</v>
      </c>
      <c r="F7" s="5">
        <f t="shared" si="2"/>
        <v>26400</v>
      </c>
      <c r="G7" s="5">
        <f t="shared" si="2"/>
        <v>27600</v>
      </c>
      <c r="H7" s="5">
        <f t="shared" si="2"/>
        <v>28800</v>
      </c>
      <c r="I7" s="5">
        <f t="shared" si="2"/>
        <v>30000</v>
      </c>
      <c r="J7" s="5">
        <f t="shared" si="2"/>
        <v>31200</v>
      </c>
      <c r="K7" s="5">
        <f t="shared" si="2"/>
        <v>32400</v>
      </c>
      <c r="L7" s="5">
        <f t="shared" si="2"/>
        <v>33600</v>
      </c>
      <c r="M7" s="5">
        <f t="shared" si="2"/>
        <v>34800</v>
      </c>
    </row>
    <row r="8" spans="1:13" x14ac:dyDescent="0.2">
      <c r="A8" s="4" t="s">
        <v>26</v>
      </c>
      <c r="B8" s="5">
        <f>B6*20%+18000</f>
        <v>23400</v>
      </c>
      <c r="C8" s="5">
        <f>C6*20%+B7</f>
        <v>27300</v>
      </c>
      <c r="D8" s="5">
        <f t="shared" ref="D8:M8" si="3">D6*20%+C7</f>
        <v>28800</v>
      </c>
      <c r="E8" s="5">
        <f t="shared" si="3"/>
        <v>30300</v>
      </c>
      <c r="F8" s="5">
        <f t="shared" si="3"/>
        <v>31800</v>
      </c>
      <c r="G8" s="5">
        <f t="shared" si="3"/>
        <v>33300</v>
      </c>
      <c r="H8" s="5">
        <f t="shared" si="3"/>
        <v>34800</v>
      </c>
      <c r="I8" s="5">
        <f t="shared" si="3"/>
        <v>36300</v>
      </c>
      <c r="J8" s="5">
        <f t="shared" si="3"/>
        <v>37800</v>
      </c>
      <c r="K8" s="5">
        <f t="shared" si="3"/>
        <v>39300</v>
      </c>
      <c r="L8" s="5">
        <f t="shared" si="3"/>
        <v>40800</v>
      </c>
      <c r="M8" s="5">
        <f t="shared" si="3"/>
        <v>42300</v>
      </c>
    </row>
    <row r="9" spans="1:13" x14ac:dyDescent="0.2">
      <c r="A9" s="4"/>
    </row>
    <row r="10" spans="1:13" x14ac:dyDescent="0.2">
      <c r="A10" s="4" t="s">
        <v>17</v>
      </c>
    </row>
    <row r="11" spans="1:13" x14ac:dyDescent="0.2">
      <c r="A11" s="3" t="s">
        <v>36</v>
      </c>
      <c r="B11" s="5">
        <f>B3*B4</f>
        <v>18000</v>
      </c>
      <c r="C11" s="5">
        <f>C3*C4</f>
        <v>19000</v>
      </c>
      <c r="D11" s="5">
        <f>D3*D4</f>
        <v>20000</v>
      </c>
      <c r="E11" s="5">
        <f>E3*E4</f>
        <v>21000</v>
      </c>
      <c r="F11" s="5">
        <f>F3*F4</f>
        <v>22000</v>
      </c>
      <c r="G11" s="5">
        <f>G3*G4</f>
        <v>23000</v>
      </c>
      <c r="H11" s="5">
        <f>H3*H4</f>
        <v>24000</v>
      </c>
      <c r="I11" s="5">
        <f>I3*I4</f>
        <v>25000</v>
      </c>
      <c r="J11" s="5">
        <f>J3*J4</f>
        <v>26000</v>
      </c>
      <c r="K11" s="5">
        <f>K3*K4</f>
        <v>27000</v>
      </c>
      <c r="L11" s="5">
        <f>L3*L4</f>
        <v>28000</v>
      </c>
      <c r="M11" s="5">
        <f>M3*M4</f>
        <v>29000</v>
      </c>
    </row>
    <row r="12" spans="1:13" x14ac:dyDescent="0.2">
      <c r="A12" s="3" t="s">
        <v>18</v>
      </c>
      <c r="B12" s="5">
        <v>1000</v>
      </c>
      <c r="C12" s="5">
        <v>1000</v>
      </c>
      <c r="D12" s="5">
        <v>1000</v>
      </c>
      <c r="E12" s="5">
        <v>1000</v>
      </c>
      <c r="F12" s="5">
        <v>1000</v>
      </c>
      <c r="G12" s="5">
        <v>1000</v>
      </c>
      <c r="H12" s="5">
        <v>1000</v>
      </c>
      <c r="I12" s="5">
        <v>1000</v>
      </c>
      <c r="J12" s="5">
        <v>1000</v>
      </c>
      <c r="K12" s="5">
        <v>1000</v>
      </c>
      <c r="L12" s="5">
        <v>1000</v>
      </c>
      <c r="M12" s="5">
        <v>1000</v>
      </c>
    </row>
    <row r="13" spans="1:13" x14ac:dyDescent="0.2">
      <c r="A13" s="3" t="s">
        <v>19</v>
      </c>
      <c r="B13" s="5">
        <v>400</v>
      </c>
      <c r="C13" s="5">
        <v>400</v>
      </c>
      <c r="D13" s="5">
        <v>400</v>
      </c>
      <c r="E13" s="5">
        <v>400</v>
      </c>
      <c r="F13" s="5">
        <v>400</v>
      </c>
      <c r="G13" s="5">
        <v>400</v>
      </c>
      <c r="H13" s="5">
        <v>400</v>
      </c>
      <c r="I13" s="5">
        <v>400</v>
      </c>
      <c r="J13" s="5">
        <v>400</v>
      </c>
      <c r="K13" s="5">
        <v>400</v>
      </c>
      <c r="L13" s="5">
        <v>400</v>
      </c>
      <c r="M13" s="5">
        <v>400</v>
      </c>
    </row>
    <row r="14" spans="1:13" x14ac:dyDescent="0.2">
      <c r="A14" s="3" t="s">
        <v>27</v>
      </c>
      <c r="B14" s="5">
        <v>200</v>
      </c>
      <c r="C14" s="5">
        <v>200</v>
      </c>
      <c r="D14" s="5">
        <v>200</v>
      </c>
      <c r="E14" s="5">
        <v>200</v>
      </c>
      <c r="F14" s="5">
        <v>200</v>
      </c>
      <c r="G14" s="5">
        <v>200</v>
      </c>
      <c r="H14" s="5">
        <v>200</v>
      </c>
      <c r="I14" s="5">
        <v>200</v>
      </c>
      <c r="J14" s="5">
        <v>200</v>
      </c>
      <c r="K14" s="5">
        <v>200</v>
      </c>
      <c r="L14" s="5">
        <v>200</v>
      </c>
      <c r="M14" s="5">
        <v>200</v>
      </c>
    </row>
    <row r="15" spans="1:13" x14ac:dyDescent="0.2">
      <c r="A15" s="4"/>
      <c r="B15" s="5"/>
    </row>
    <row r="16" spans="1:13" x14ac:dyDescent="0.2">
      <c r="A16" s="4" t="s">
        <v>21</v>
      </c>
      <c r="B16" s="5">
        <f>B11+B12+B13+B14</f>
        <v>19600</v>
      </c>
      <c r="C16" s="5">
        <f t="shared" ref="C16:M16" si="4">C11+C12+C13+C14</f>
        <v>20600</v>
      </c>
      <c r="D16" s="5">
        <f t="shared" si="4"/>
        <v>21600</v>
      </c>
      <c r="E16" s="5">
        <f t="shared" si="4"/>
        <v>22600</v>
      </c>
      <c r="F16" s="5">
        <f t="shared" si="4"/>
        <v>23600</v>
      </c>
      <c r="G16" s="5">
        <f t="shared" si="4"/>
        <v>24600</v>
      </c>
      <c r="H16" s="5">
        <f t="shared" si="4"/>
        <v>25600</v>
      </c>
      <c r="I16" s="5">
        <f t="shared" si="4"/>
        <v>26600</v>
      </c>
      <c r="J16" s="5">
        <f t="shared" si="4"/>
        <v>27600</v>
      </c>
      <c r="K16" s="5">
        <f t="shared" si="4"/>
        <v>28600</v>
      </c>
      <c r="L16" s="5">
        <f t="shared" si="4"/>
        <v>29600</v>
      </c>
      <c r="M16" s="5">
        <f t="shared" si="4"/>
        <v>30600</v>
      </c>
    </row>
    <row r="17" spans="1:13" x14ac:dyDescent="0.2">
      <c r="A17" s="4" t="s">
        <v>22</v>
      </c>
      <c r="B17" s="5">
        <f>B8-B16</f>
        <v>3800</v>
      </c>
      <c r="C17" s="5">
        <f t="shared" ref="C17:M17" si="5">C8-C16</f>
        <v>6700</v>
      </c>
      <c r="D17" s="5">
        <f t="shared" si="5"/>
        <v>7200</v>
      </c>
      <c r="E17" s="5">
        <f t="shared" si="5"/>
        <v>7700</v>
      </c>
      <c r="F17" s="5">
        <f t="shared" si="5"/>
        <v>8200</v>
      </c>
      <c r="G17" s="5">
        <f t="shared" si="5"/>
        <v>8700</v>
      </c>
      <c r="H17" s="5">
        <f t="shared" si="5"/>
        <v>9200</v>
      </c>
      <c r="I17" s="5">
        <f t="shared" si="5"/>
        <v>9700</v>
      </c>
      <c r="J17" s="5">
        <f t="shared" si="5"/>
        <v>10200</v>
      </c>
      <c r="K17" s="5">
        <f t="shared" si="5"/>
        <v>10700</v>
      </c>
      <c r="L17" s="5">
        <f t="shared" si="5"/>
        <v>11200</v>
      </c>
      <c r="M17" s="5">
        <f t="shared" si="5"/>
        <v>11700</v>
      </c>
    </row>
    <row r="18" spans="1:13" x14ac:dyDescent="0.2">
      <c r="A18" s="4"/>
    </row>
    <row r="19" spans="1:13" x14ac:dyDescent="0.2">
      <c r="A19" s="4"/>
    </row>
    <row r="20" spans="1:13" x14ac:dyDescent="0.2">
      <c r="A20" s="4"/>
    </row>
    <row r="21" spans="1:13" x14ac:dyDescent="0.2">
      <c r="A21" s="4"/>
    </row>
    <row r="22" spans="1:13" x14ac:dyDescent="0.2">
      <c r="A22" s="4" t="s">
        <v>24</v>
      </c>
      <c r="B22" s="6">
        <v>0.2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A9F6B-CFAB-EC44-9F58-DF9CAF3F9D6D}">
  <dimension ref="A2:M22"/>
  <sheetViews>
    <sheetView workbookViewId="0">
      <selection activeCell="F29" sqref="F29"/>
    </sheetView>
  </sheetViews>
  <sheetFormatPr baseColWidth="10" defaultRowHeight="16" x14ac:dyDescent="0.2"/>
  <cols>
    <col min="1" max="1" width="22.6640625" style="3" bestFit="1" customWidth="1"/>
    <col min="2" max="2" width="13.83203125" style="3" customWidth="1"/>
    <col min="3" max="3" width="10.83203125" style="3"/>
    <col min="4" max="4" width="16.83203125" style="3" customWidth="1"/>
    <col min="5" max="5" width="16.33203125" style="3" customWidth="1"/>
    <col min="6" max="6" width="14.83203125" style="3" customWidth="1"/>
    <col min="7" max="7" width="16.83203125" style="3" customWidth="1"/>
    <col min="8" max="8" width="16.6640625" style="3" customWidth="1"/>
    <col min="9" max="9" width="17.83203125" style="3" customWidth="1"/>
    <col min="10" max="10" width="17.33203125" style="3" customWidth="1"/>
    <col min="11" max="11" width="19.5" style="3" customWidth="1"/>
    <col min="12" max="12" width="17.33203125" style="3" customWidth="1"/>
    <col min="13" max="13" width="14" style="3" customWidth="1"/>
    <col min="14" max="16384" width="10.83203125" style="3"/>
  </cols>
  <sheetData>
    <row r="2" spans="1:13" x14ac:dyDescent="0.2"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 x14ac:dyDescent="0.2">
      <c r="A3" s="3" t="s">
        <v>23</v>
      </c>
      <c r="B3" s="3">
        <f>14500+(14500* B22)</f>
        <v>18125</v>
      </c>
      <c r="C3" s="3">
        <f>B3+500</f>
        <v>18625</v>
      </c>
      <c r="D3" s="3">
        <f t="shared" ref="D3:M3" si="0">C3+500</f>
        <v>19125</v>
      </c>
      <c r="E3" s="3">
        <f t="shared" si="0"/>
        <v>19625</v>
      </c>
      <c r="F3" s="3">
        <f t="shared" si="0"/>
        <v>20125</v>
      </c>
      <c r="G3" s="3">
        <f t="shared" si="0"/>
        <v>20625</v>
      </c>
      <c r="H3" s="3">
        <f t="shared" si="0"/>
        <v>21125</v>
      </c>
      <c r="I3" s="3">
        <f t="shared" si="0"/>
        <v>21625</v>
      </c>
      <c r="J3" s="3">
        <f t="shared" si="0"/>
        <v>22125</v>
      </c>
      <c r="K3" s="3">
        <f t="shared" si="0"/>
        <v>22625</v>
      </c>
      <c r="L3" s="3">
        <f t="shared" si="0"/>
        <v>23125</v>
      </c>
      <c r="M3" s="3">
        <f t="shared" si="0"/>
        <v>23625</v>
      </c>
    </row>
    <row r="4" spans="1:13" x14ac:dyDescent="0.2">
      <c r="A4" s="3" t="s">
        <v>14</v>
      </c>
      <c r="B4" s="5">
        <v>2</v>
      </c>
      <c r="C4" s="5">
        <v>2</v>
      </c>
      <c r="D4" s="5">
        <v>2</v>
      </c>
      <c r="E4" s="5">
        <v>2</v>
      </c>
      <c r="F4" s="5">
        <v>2</v>
      </c>
      <c r="G4" s="5">
        <v>2</v>
      </c>
      <c r="H4" s="5">
        <v>2</v>
      </c>
      <c r="I4" s="5">
        <v>2</v>
      </c>
      <c r="J4" s="5">
        <v>2</v>
      </c>
      <c r="K4" s="5">
        <v>2</v>
      </c>
      <c r="L4" s="5">
        <v>2</v>
      </c>
      <c r="M4" s="5">
        <v>2</v>
      </c>
    </row>
    <row r="5" spans="1:13" x14ac:dyDescent="0.2">
      <c r="A5" s="3" t="s">
        <v>15</v>
      </c>
      <c r="B5" s="5">
        <v>3</v>
      </c>
      <c r="C5" s="5">
        <v>3</v>
      </c>
      <c r="D5" s="5">
        <v>3</v>
      </c>
      <c r="E5" s="5">
        <v>3</v>
      </c>
      <c r="F5" s="5">
        <v>3</v>
      </c>
      <c r="G5" s="5">
        <v>3</v>
      </c>
      <c r="H5" s="5">
        <v>3</v>
      </c>
      <c r="I5" s="5">
        <v>3</v>
      </c>
      <c r="J5" s="5">
        <v>3</v>
      </c>
      <c r="K5" s="5">
        <v>3</v>
      </c>
      <c r="L5" s="5">
        <v>3</v>
      </c>
      <c r="M5" s="5">
        <v>3</v>
      </c>
    </row>
    <row r="6" spans="1:13" x14ac:dyDescent="0.2">
      <c r="A6" s="4" t="s">
        <v>16</v>
      </c>
      <c r="B6" s="5">
        <f>B3*B5</f>
        <v>54375</v>
      </c>
      <c r="C6" s="5">
        <f t="shared" ref="C6:M6" si="1">C3*C5</f>
        <v>55875</v>
      </c>
      <c r="D6" s="5">
        <f t="shared" si="1"/>
        <v>57375</v>
      </c>
      <c r="E6" s="5">
        <f t="shared" si="1"/>
        <v>58875</v>
      </c>
      <c r="F6" s="5">
        <f t="shared" si="1"/>
        <v>60375</v>
      </c>
      <c r="G6" s="5">
        <f t="shared" si="1"/>
        <v>61875</v>
      </c>
      <c r="H6" s="5">
        <f t="shared" si="1"/>
        <v>63375</v>
      </c>
      <c r="I6" s="5">
        <f t="shared" si="1"/>
        <v>64875</v>
      </c>
      <c r="J6" s="5">
        <f t="shared" si="1"/>
        <v>66375</v>
      </c>
      <c r="K6" s="5">
        <f t="shared" si="1"/>
        <v>67875</v>
      </c>
      <c r="L6" s="5">
        <f t="shared" si="1"/>
        <v>69375</v>
      </c>
      <c r="M6" s="5">
        <f t="shared" si="1"/>
        <v>70875</v>
      </c>
    </row>
    <row r="7" spans="1:13" x14ac:dyDescent="0.2">
      <c r="A7" s="3" t="s">
        <v>29</v>
      </c>
      <c r="B7" s="5">
        <f>B6*80%</f>
        <v>43500</v>
      </c>
      <c r="C7" s="5">
        <f t="shared" ref="C7:M7" si="2">C6*80%</f>
        <v>44700</v>
      </c>
      <c r="D7" s="5">
        <f t="shared" si="2"/>
        <v>45900</v>
      </c>
      <c r="E7" s="5">
        <f t="shared" si="2"/>
        <v>47100</v>
      </c>
      <c r="F7" s="5">
        <f t="shared" si="2"/>
        <v>48300</v>
      </c>
      <c r="G7" s="5">
        <f t="shared" si="2"/>
        <v>49500</v>
      </c>
      <c r="H7" s="5">
        <f t="shared" si="2"/>
        <v>50700</v>
      </c>
      <c r="I7" s="5">
        <f t="shared" si="2"/>
        <v>51900</v>
      </c>
      <c r="J7" s="5">
        <f t="shared" si="2"/>
        <v>53100</v>
      </c>
      <c r="K7" s="5">
        <f t="shared" si="2"/>
        <v>54300</v>
      </c>
      <c r="L7" s="5">
        <f t="shared" si="2"/>
        <v>55500</v>
      </c>
      <c r="M7" s="5">
        <f t="shared" si="2"/>
        <v>56700</v>
      </c>
    </row>
    <row r="8" spans="1:13" x14ac:dyDescent="0.2">
      <c r="A8" s="4" t="s">
        <v>26</v>
      </c>
      <c r="B8" s="5">
        <f>B6*20%+34800</f>
        <v>45675</v>
      </c>
      <c r="C8" s="5">
        <f>C6*20%+B7</f>
        <v>54675</v>
      </c>
      <c r="D8" s="5">
        <f t="shared" ref="D8:M8" si="3">D6*20%+C7</f>
        <v>56175</v>
      </c>
      <c r="E8" s="5">
        <f t="shared" si="3"/>
        <v>57675</v>
      </c>
      <c r="F8" s="5">
        <f t="shared" si="3"/>
        <v>59175</v>
      </c>
      <c r="G8" s="5">
        <f t="shared" si="3"/>
        <v>60675</v>
      </c>
      <c r="H8" s="5">
        <f t="shared" si="3"/>
        <v>62175</v>
      </c>
      <c r="I8" s="5">
        <f t="shared" si="3"/>
        <v>63675</v>
      </c>
      <c r="J8" s="5">
        <f t="shared" si="3"/>
        <v>65175</v>
      </c>
      <c r="K8" s="5">
        <f t="shared" si="3"/>
        <v>66675</v>
      </c>
      <c r="L8" s="5">
        <f t="shared" si="3"/>
        <v>68175</v>
      </c>
      <c r="M8" s="5">
        <f t="shared" si="3"/>
        <v>69675</v>
      </c>
    </row>
    <row r="9" spans="1:13" x14ac:dyDescent="0.2">
      <c r="A9" s="4"/>
    </row>
    <row r="10" spans="1:13" x14ac:dyDescent="0.2">
      <c r="A10" s="4" t="s">
        <v>17</v>
      </c>
    </row>
    <row r="11" spans="1:13" x14ac:dyDescent="0.2">
      <c r="A11" s="3" t="s">
        <v>36</v>
      </c>
      <c r="B11" s="5">
        <f>B3*B4</f>
        <v>36250</v>
      </c>
      <c r="C11" s="5">
        <f t="shared" ref="C11:M11" si="4">C3*C4</f>
        <v>37250</v>
      </c>
      <c r="D11" s="5">
        <f t="shared" si="4"/>
        <v>38250</v>
      </c>
      <c r="E11" s="5">
        <f t="shared" si="4"/>
        <v>39250</v>
      </c>
      <c r="F11" s="5">
        <f t="shared" si="4"/>
        <v>40250</v>
      </c>
      <c r="G11" s="5">
        <f t="shared" si="4"/>
        <v>41250</v>
      </c>
      <c r="H11" s="5">
        <f t="shared" si="4"/>
        <v>42250</v>
      </c>
      <c r="I11" s="5">
        <f t="shared" si="4"/>
        <v>43250</v>
      </c>
      <c r="J11" s="5">
        <f t="shared" si="4"/>
        <v>44250</v>
      </c>
      <c r="K11" s="5">
        <f t="shared" si="4"/>
        <v>45250</v>
      </c>
      <c r="L11" s="5">
        <f t="shared" si="4"/>
        <v>46250</v>
      </c>
      <c r="M11" s="5">
        <f t="shared" si="4"/>
        <v>47250</v>
      </c>
    </row>
    <row r="12" spans="1:13" x14ac:dyDescent="0.2">
      <c r="A12" s="3" t="s">
        <v>18</v>
      </c>
      <c r="B12" s="5">
        <v>1000</v>
      </c>
      <c r="C12" s="5">
        <v>1000</v>
      </c>
      <c r="D12" s="5">
        <v>1000</v>
      </c>
      <c r="E12" s="5">
        <v>1000</v>
      </c>
      <c r="F12" s="5">
        <v>1000</v>
      </c>
      <c r="G12" s="5">
        <v>1000</v>
      </c>
      <c r="H12" s="5">
        <v>1000</v>
      </c>
      <c r="I12" s="5">
        <v>1000</v>
      </c>
      <c r="J12" s="5">
        <v>1000</v>
      </c>
      <c r="K12" s="5">
        <v>1000</v>
      </c>
      <c r="L12" s="5">
        <v>1000</v>
      </c>
      <c r="M12" s="5">
        <v>1000</v>
      </c>
    </row>
    <row r="13" spans="1:13" x14ac:dyDescent="0.2">
      <c r="A13" s="3" t="s">
        <v>19</v>
      </c>
      <c r="B13" s="5">
        <v>400</v>
      </c>
      <c r="C13" s="5">
        <v>400</v>
      </c>
      <c r="D13" s="5">
        <v>400</v>
      </c>
      <c r="E13" s="5">
        <v>400</v>
      </c>
      <c r="F13" s="5">
        <v>400</v>
      </c>
      <c r="G13" s="5">
        <v>400</v>
      </c>
      <c r="H13" s="5">
        <v>400</v>
      </c>
      <c r="I13" s="5">
        <v>400</v>
      </c>
      <c r="J13" s="5">
        <v>400</v>
      </c>
      <c r="K13" s="5">
        <v>400</v>
      </c>
      <c r="L13" s="5">
        <v>400</v>
      </c>
      <c r="M13" s="5">
        <v>400</v>
      </c>
    </row>
    <row r="14" spans="1:13" x14ac:dyDescent="0.2">
      <c r="A14" s="3" t="s">
        <v>20</v>
      </c>
      <c r="B14" s="5">
        <v>200</v>
      </c>
      <c r="C14" s="5">
        <v>200</v>
      </c>
      <c r="D14" s="5">
        <v>200</v>
      </c>
      <c r="E14" s="5">
        <v>200</v>
      </c>
      <c r="F14" s="5">
        <v>200</v>
      </c>
      <c r="G14" s="5">
        <v>200</v>
      </c>
      <c r="H14" s="5">
        <v>200</v>
      </c>
      <c r="I14" s="5">
        <v>200</v>
      </c>
      <c r="J14" s="5">
        <v>200</v>
      </c>
      <c r="K14" s="5">
        <v>200</v>
      </c>
      <c r="L14" s="5">
        <v>200</v>
      </c>
      <c r="M14" s="5">
        <v>200</v>
      </c>
    </row>
    <row r="15" spans="1:13" x14ac:dyDescent="0.2">
      <c r="A15" s="4"/>
      <c r="B15" s="5"/>
    </row>
    <row r="16" spans="1:13" x14ac:dyDescent="0.2">
      <c r="A16" s="4" t="s">
        <v>21</v>
      </c>
      <c r="B16" s="5">
        <f>B11+B12+B13+B14</f>
        <v>37850</v>
      </c>
      <c r="C16" s="5">
        <f t="shared" ref="C16:M16" si="5">C11+C12+C13+C14</f>
        <v>38850</v>
      </c>
      <c r="D16" s="5">
        <f t="shared" si="5"/>
        <v>39850</v>
      </c>
      <c r="E16" s="5">
        <f t="shared" si="5"/>
        <v>40850</v>
      </c>
      <c r="F16" s="5">
        <f t="shared" si="5"/>
        <v>41850</v>
      </c>
      <c r="G16" s="5">
        <f t="shared" si="5"/>
        <v>42850</v>
      </c>
      <c r="H16" s="5">
        <f t="shared" si="5"/>
        <v>43850</v>
      </c>
      <c r="I16" s="5">
        <f t="shared" si="5"/>
        <v>44850</v>
      </c>
      <c r="J16" s="5">
        <f t="shared" si="5"/>
        <v>45850</v>
      </c>
      <c r="K16" s="5">
        <f t="shared" si="5"/>
        <v>46850</v>
      </c>
      <c r="L16" s="5">
        <f t="shared" si="5"/>
        <v>47850</v>
      </c>
      <c r="M16" s="5">
        <f t="shared" si="5"/>
        <v>48850</v>
      </c>
    </row>
    <row r="17" spans="1:13" x14ac:dyDescent="0.2">
      <c r="A17" s="4" t="s">
        <v>22</v>
      </c>
      <c r="B17" s="5">
        <f>B8-B16</f>
        <v>7825</v>
      </c>
      <c r="C17" s="5">
        <f t="shared" ref="C17:M17" si="6">C8-C16</f>
        <v>15825</v>
      </c>
      <c r="D17" s="5">
        <f t="shared" si="6"/>
        <v>16325</v>
      </c>
      <c r="E17" s="5">
        <f t="shared" si="6"/>
        <v>16825</v>
      </c>
      <c r="F17" s="5">
        <f t="shared" si="6"/>
        <v>17325</v>
      </c>
      <c r="G17" s="5">
        <f t="shared" si="6"/>
        <v>17825</v>
      </c>
      <c r="H17" s="5">
        <f t="shared" si="6"/>
        <v>18325</v>
      </c>
      <c r="I17" s="5">
        <f t="shared" si="6"/>
        <v>18825</v>
      </c>
      <c r="J17" s="5">
        <f t="shared" si="6"/>
        <v>19325</v>
      </c>
      <c r="K17" s="5">
        <f t="shared" si="6"/>
        <v>19825</v>
      </c>
      <c r="L17" s="5">
        <f t="shared" si="6"/>
        <v>20325</v>
      </c>
      <c r="M17" s="5">
        <f t="shared" si="6"/>
        <v>20825</v>
      </c>
    </row>
    <row r="18" spans="1:13" x14ac:dyDescent="0.2">
      <c r="A18" s="4"/>
    </row>
    <row r="19" spans="1:13" x14ac:dyDescent="0.2">
      <c r="A19" s="4"/>
    </row>
    <row r="20" spans="1:13" x14ac:dyDescent="0.2">
      <c r="A20" s="4"/>
    </row>
    <row r="21" spans="1:13" x14ac:dyDescent="0.2">
      <c r="A21" s="4"/>
    </row>
    <row r="22" spans="1:13" x14ac:dyDescent="0.2">
      <c r="A22" s="4" t="s">
        <v>24</v>
      </c>
      <c r="B22" s="6">
        <v>0.25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939F2-98F0-2A43-9241-82E439DAAEB7}">
  <dimension ref="A1:B8"/>
  <sheetViews>
    <sheetView tabSelected="1" workbookViewId="0">
      <selection activeCell="K26" sqref="K26"/>
    </sheetView>
  </sheetViews>
  <sheetFormatPr baseColWidth="10" defaultRowHeight="16" x14ac:dyDescent="0.2"/>
  <cols>
    <col min="1" max="1" width="14" customWidth="1"/>
  </cols>
  <sheetData>
    <row r="1" spans="1:2" x14ac:dyDescent="0.2">
      <c r="A1" s="2" t="s">
        <v>37</v>
      </c>
    </row>
    <row r="3" spans="1:2" x14ac:dyDescent="0.2">
      <c r="A3" s="4" t="s">
        <v>34</v>
      </c>
      <c r="B3">
        <v>19800</v>
      </c>
    </row>
    <row r="4" spans="1:2" x14ac:dyDescent="0.2">
      <c r="A4" s="4" t="s">
        <v>32</v>
      </c>
      <c r="B4">
        <v>18000</v>
      </c>
    </row>
    <row r="5" spans="1:2" x14ac:dyDescent="0.2">
      <c r="A5" s="4"/>
    </row>
    <row r="6" spans="1:2" x14ac:dyDescent="0.2">
      <c r="A6" s="4" t="s">
        <v>33</v>
      </c>
      <c r="B6">
        <v>0</v>
      </c>
    </row>
    <row r="7" spans="1:2" x14ac:dyDescent="0.2">
      <c r="A7" s="4"/>
    </row>
    <row r="8" spans="1:2" x14ac:dyDescent="0.2">
      <c r="A8" s="4" t="s">
        <v>35</v>
      </c>
      <c r="B8">
        <f>SUM(B3:B4)</f>
        <v>37800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 Up Costs</vt:lpstr>
      <vt:lpstr>Income Statement Year 1</vt:lpstr>
      <vt:lpstr>Income Statement Year   2</vt:lpstr>
      <vt:lpstr>Income Statement Year  3</vt:lpstr>
      <vt:lpstr>Cash Flow Year 1</vt:lpstr>
      <vt:lpstr>Cash Flow Year 2</vt:lpstr>
      <vt:lpstr>Cash Flow Year 3</vt:lpstr>
      <vt:lpstr>Balance Sheet Year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Vikas Kumar Rathi</dc:creator>
  <cp:lastModifiedBy>Vikas Kumar Rathi</cp:lastModifiedBy>
  <dcterms:created xsi:type="dcterms:W3CDTF">2025-11-05T21:20:29Z</dcterms:created>
  <dcterms:modified xsi:type="dcterms:W3CDTF">2025-11-20T00:01:30Z</dcterms:modified>
</cp:coreProperties>
</file>